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STIPENDI\DOCENTI\"/>
    </mc:Choice>
  </mc:AlternateContent>
  <bookViews>
    <workbookView xWindow="0" yWindow="0" windowWidth="23040" windowHeight="9192"/>
  </bookViews>
  <sheets>
    <sheet name="STAMPA_PRONTUARIO_INQUADRAMENTI" sheetId="1" r:id="rId1"/>
  </sheets>
  <definedNames>
    <definedName name="_xlnm._FilterDatabase" localSheetId="0" hidden="1">STAMPA_PRONTUARIO_INQUADRAMENTI!$A$2:$T$710</definedName>
  </definedNames>
  <calcPr calcId="162913"/>
</workbook>
</file>

<file path=xl/calcChain.xml><?xml version="1.0" encoding="utf-8"?>
<calcChain xmlns="http://schemas.openxmlformats.org/spreadsheetml/2006/main">
  <c r="P665" i="1" l="1"/>
  <c r="Q665" i="1" s="1"/>
  <c r="N665" i="1"/>
  <c r="O665" i="1" s="1"/>
  <c r="P662" i="1"/>
  <c r="Q662" i="1" s="1"/>
  <c r="N662" i="1"/>
  <c r="O662" i="1" s="1"/>
  <c r="P661" i="1"/>
  <c r="Q661" i="1" s="1"/>
  <c r="N661" i="1"/>
  <c r="O661" i="1" s="1"/>
  <c r="P660" i="1"/>
  <c r="Q660" i="1" s="1"/>
  <c r="N660" i="1"/>
  <c r="O660" i="1" s="1"/>
  <c r="P659" i="1"/>
  <c r="Q659" i="1" s="1"/>
  <c r="N659" i="1"/>
  <c r="O659" i="1" s="1"/>
  <c r="P656" i="1"/>
  <c r="Q656" i="1" s="1"/>
  <c r="N656" i="1"/>
  <c r="O656" i="1" s="1"/>
  <c r="P655" i="1"/>
  <c r="Q655" i="1" s="1"/>
  <c r="N655" i="1"/>
  <c r="O655" i="1" s="1"/>
  <c r="P654" i="1"/>
  <c r="Q654" i="1" s="1"/>
  <c r="N654" i="1"/>
  <c r="O654" i="1" s="1"/>
  <c r="P653" i="1"/>
  <c r="Q653" i="1" s="1"/>
  <c r="N653" i="1"/>
  <c r="O653" i="1" s="1"/>
  <c r="P650" i="1"/>
  <c r="Q650" i="1" s="1"/>
  <c r="N650" i="1"/>
  <c r="O650" i="1" s="1"/>
  <c r="P649" i="1"/>
  <c r="Q649" i="1" s="1"/>
  <c r="N649" i="1"/>
  <c r="O649" i="1" s="1"/>
  <c r="P648" i="1"/>
  <c r="Q648" i="1" s="1"/>
  <c r="N648" i="1"/>
  <c r="O648" i="1" s="1"/>
  <c r="P647" i="1"/>
  <c r="Q647" i="1" s="1"/>
  <c r="N647" i="1"/>
  <c r="O647" i="1" s="1"/>
  <c r="P644" i="1"/>
  <c r="Q644" i="1" s="1"/>
  <c r="N644" i="1"/>
  <c r="O644" i="1" s="1"/>
  <c r="P643" i="1"/>
  <c r="Q643" i="1" s="1"/>
  <c r="N643" i="1"/>
  <c r="O643" i="1" s="1"/>
  <c r="P642" i="1"/>
  <c r="Q642" i="1" s="1"/>
  <c r="N642" i="1"/>
  <c r="O642" i="1" s="1"/>
  <c r="P641" i="1"/>
  <c r="Q641" i="1" s="1"/>
  <c r="N641" i="1"/>
  <c r="O641" i="1" s="1"/>
  <c r="P638" i="1"/>
  <c r="Q638" i="1" s="1"/>
  <c r="N638" i="1"/>
  <c r="O638" i="1" s="1"/>
  <c r="P637" i="1"/>
  <c r="Q637" i="1" s="1"/>
  <c r="N637" i="1"/>
  <c r="O637" i="1" s="1"/>
  <c r="P636" i="1"/>
  <c r="Q636" i="1" s="1"/>
  <c r="N636" i="1"/>
  <c r="O636" i="1" s="1"/>
  <c r="P632" i="1"/>
  <c r="Q632" i="1" s="1"/>
  <c r="N632" i="1"/>
  <c r="O632" i="1" s="1"/>
  <c r="P629" i="1"/>
  <c r="Q629" i="1" s="1"/>
  <c r="N629" i="1"/>
  <c r="O629" i="1" s="1"/>
  <c r="P628" i="1"/>
  <c r="Q628" i="1" s="1"/>
  <c r="N628" i="1"/>
  <c r="O628" i="1" s="1"/>
  <c r="P627" i="1"/>
  <c r="Q627" i="1" s="1"/>
  <c r="N627" i="1"/>
  <c r="O627" i="1" s="1"/>
  <c r="P626" i="1"/>
  <c r="Q626" i="1" s="1"/>
  <c r="N626" i="1"/>
  <c r="O626" i="1" s="1"/>
  <c r="P623" i="1"/>
  <c r="Q623" i="1" s="1"/>
  <c r="N623" i="1"/>
  <c r="O623" i="1" s="1"/>
  <c r="P622" i="1"/>
  <c r="Q622" i="1" s="1"/>
  <c r="N622" i="1"/>
  <c r="O622" i="1" s="1"/>
  <c r="P621" i="1"/>
  <c r="Q621" i="1" s="1"/>
  <c r="N621" i="1"/>
  <c r="O621" i="1" s="1"/>
  <c r="P599" i="1"/>
  <c r="Q599" i="1" s="1"/>
  <c r="N599" i="1"/>
  <c r="O599" i="1" s="1"/>
  <c r="P596" i="1"/>
  <c r="Q596" i="1" s="1"/>
  <c r="N596" i="1"/>
  <c r="O596" i="1" s="1"/>
  <c r="P595" i="1"/>
  <c r="Q595" i="1" s="1"/>
  <c r="N595" i="1"/>
  <c r="O595" i="1" s="1"/>
  <c r="P594" i="1"/>
  <c r="Q594" i="1" s="1"/>
  <c r="N594" i="1"/>
  <c r="O594" i="1" s="1"/>
  <c r="P593" i="1"/>
  <c r="Q593" i="1" s="1"/>
  <c r="N593" i="1"/>
  <c r="O593" i="1" s="1"/>
  <c r="P590" i="1"/>
  <c r="Q590" i="1" s="1"/>
  <c r="N590" i="1"/>
  <c r="O590" i="1" s="1"/>
  <c r="P589" i="1"/>
  <c r="Q589" i="1" s="1"/>
  <c r="N589" i="1"/>
  <c r="O589" i="1" s="1"/>
  <c r="P588" i="1"/>
  <c r="Q588" i="1" s="1"/>
  <c r="N588" i="1"/>
  <c r="O588" i="1" s="1"/>
  <c r="P587" i="1"/>
  <c r="Q587" i="1" s="1"/>
  <c r="N587" i="1"/>
  <c r="O587" i="1" s="1"/>
  <c r="P584" i="1"/>
  <c r="Q584" i="1" s="1"/>
  <c r="N584" i="1"/>
  <c r="O584" i="1" s="1"/>
  <c r="P583" i="1"/>
  <c r="Q583" i="1" s="1"/>
  <c r="N583" i="1"/>
  <c r="O583" i="1" s="1"/>
  <c r="P582" i="1"/>
  <c r="Q582" i="1" s="1"/>
  <c r="N582" i="1"/>
  <c r="O582" i="1" s="1"/>
  <c r="P581" i="1"/>
  <c r="Q581" i="1" s="1"/>
  <c r="N581" i="1"/>
  <c r="O581" i="1" s="1"/>
  <c r="P578" i="1"/>
  <c r="Q578" i="1" s="1"/>
  <c r="N578" i="1"/>
  <c r="O578" i="1" s="1"/>
  <c r="P577" i="1"/>
  <c r="Q577" i="1" s="1"/>
  <c r="N577" i="1"/>
  <c r="O577" i="1" s="1"/>
  <c r="P576" i="1"/>
  <c r="Q576" i="1" s="1"/>
  <c r="N576" i="1"/>
  <c r="O576" i="1" s="1"/>
  <c r="P575" i="1"/>
  <c r="Q575" i="1" s="1"/>
  <c r="N575" i="1"/>
  <c r="O575" i="1" s="1"/>
  <c r="P572" i="1"/>
  <c r="Q572" i="1" s="1"/>
  <c r="N572" i="1"/>
  <c r="O572" i="1" s="1"/>
  <c r="P571" i="1"/>
  <c r="Q571" i="1" s="1"/>
  <c r="N571" i="1"/>
  <c r="O571" i="1" s="1"/>
  <c r="P570" i="1"/>
  <c r="Q570" i="1" s="1"/>
  <c r="N570" i="1"/>
  <c r="O570" i="1" s="1"/>
  <c r="P569" i="1"/>
  <c r="Q569" i="1" s="1"/>
  <c r="N569" i="1"/>
  <c r="O569" i="1" s="1"/>
  <c r="P566" i="1"/>
  <c r="Q566" i="1" s="1"/>
  <c r="N566" i="1"/>
  <c r="O566" i="1" s="1"/>
  <c r="P565" i="1"/>
  <c r="Q565" i="1" s="1"/>
  <c r="N565" i="1"/>
  <c r="O565" i="1" s="1"/>
  <c r="P564" i="1"/>
  <c r="Q564" i="1" s="1"/>
  <c r="N564" i="1"/>
  <c r="O564" i="1" s="1"/>
  <c r="P563" i="1"/>
  <c r="Q563" i="1" s="1"/>
  <c r="N563" i="1"/>
  <c r="O563" i="1" s="1"/>
  <c r="P560" i="1"/>
  <c r="Q560" i="1" s="1"/>
  <c r="N560" i="1"/>
  <c r="O560" i="1" s="1"/>
  <c r="P559" i="1"/>
  <c r="Q559" i="1" s="1"/>
  <c r="N559" i="1"/>
  <c r="O559" i="1" s="1"/>
  <c r="P558" i="1"/>
  <c r="Q558" i="1" s="1"/>
  <c r="N558" i="1"/>
  <c r="O558" i="1" s="1"/>
  <c r="P463" i="1"/>
  <c r="Q463" i="1" s="1"/>
  <c r="N463" i="1"/>
  <c r="O463" i="1" s="1"/>
  <c r="P462" i="1"/>
  <c r="Q462" i="1" s="1"/>
  <c r="N462" i="1"/>
  <c r="O462" i="1" s="1"/>
  <c r="P454" i="1"/>
  <c r="Q454" i="1" s="1"/>
  <c r="N454" i="1"/>
  <c r="O454" i="1" s="1"/>
  <c r="P449" i="1"/>
  <c r="Q449" i="1" s="1"/>
  <c r="N449" i="1"/>
  <c r="O449" i="1" s="1"/>
  <c r="P446" i="1"/>
  <c r="Q446" i="1" s="1"/>
  <c r="N446" i="1"/>
  <c r="O446" i="1" s="1"/>
  <c r="P442" i="1"/>
  <c r="Q442" i="1" s="1"/>
  <c r="N442" i="1"/>
  <c r="O442" i="1" s="1"/>
  <c r="P441" i="1"/>
  <c r="Q441" i="1" s="1"/>
  <c r="N441" i="1"/>
  <c r="O441" i="1" s="1"/>
  <c r="P440" i="1"/>
  <c r="Q440" i="1" s="1"/>
  <c r="N440" i="1"/>
  <c r="O440" i="1" s="1"/>
  <c r="P435" i="1"/>
  <c r="Q435" i="1" s="1"/>
  <c r="N435" i="1"/>
  <c r="O435" i="1" s="1"/>
  <c r="P433" i="1"/>
  <c r="Q433" i="1" s="1"/>
  <c r="N433" i="1"/>
  <c r="O433" i="1" s="1"/>
  <c r="P432" i="1"/>
  <c r="Q432" i="1" s="1"/>
  <c r="N432" i="1"/>
  <c r="O432" i="1" s="1"/>
  <c r="P427" i="1"/>
  <c r="Q427" i="1" s="1"/>
  <c r="N427" i="1"/>
  <c r="O427" i="1" s="1"/>
  <c r="P423" i="1"/>
  <c r="Q423" i="1" s="1"/>
  <c r="N423" i="1"/>
  <c r="O423" i="1" s="1"/>
  <c r="P361" i="1"/>
  <c r="Q361" i="1" s="1"/>
  <c r="N361" i="1"/>
  <c r="O361" i="1" s="1"/>
  <c r="P356" i="1"/>
  <c r="Q356" i="1" s="1"/>
  <c r="N356" i="1"/>
  <c r="O356" i="1" s="1"/>
  <c r="P355" i="1"/>
  <c r="Q355" i="1" s="1"/>
  <c r="N355" i="1"/>
  <c r="O355" i="1" s="1"/>
  <c r="P350" i="1"/>
  <c r="Q350" i="1" s="1"/>
  <c r="N350" i="1"/>
  <c r="O350" i="1" s="1"/>
  <c r="P349" i="1"/>
  <c r="Q349" i="1" s="1"/>
  <c r="N349" i="1"/>
  <c r="O349" i="1" s="1"/>
  <c r="P344" i="1"/>
  <c r="Q344" i="1" s="1"/>
  <c r="N344" i="1"/>
  <c r="O344" i="1" s="1"/>
  <c r="P343" i="1"/>
  <c r="Q343" i="1" s="1"/>
  <c r="N343" i="1"/>
  <c r="O343" i="1" s="1"/>
  <c r="P338" i="1"/>
  <c r="Q338" i="1" s="1"/>
  <c r="N338" i="1"/>
  <c r="O338" i="1" s="1"/>
  <c r="P337" i="1"/>
  <c r="Q337" i="1" s="1"/>
  <c r="N337" i="1"/>
  <c r="O337" i="1" s="1"/>
  <c r="P332" i="1"/>
  <c r="Q332" i="1" s="1"/>
  <c r="N332" i="1"/>
  <c r="O332" i="1" s="1"/>
  <c r="P328" i="1"/>
  <c r="Q328" i="1" s="1"/>
  <c r="N328" i="1"/>
  <c r="O328" i="1" s="1"/>
  <c r="P323" i="1"/>
  <c r="Q323" i="1" s="1"/>
  <c r="N323" i="1"/>
  <c r="O323" i="1" s="1"/>
  <c r="P322" i="1"/>
  <c r="Q322" i="1" s="1"/>
  <c r="N322" i="1"/>
  <c r="O322" i="1" s="1"/>
  <c r="P317" i="1"/>
  <c r="Q317" i="1" s="1"/>
  <c r="N317" i="1"/>
  <c r="O317" i="1" s="1"/>
  <c r="P316" i="1"/>
  <c r="Q316" i="1" s="1"/>
  <c r="N316" i="1"/>
  <c r="O316" i="1" s="1"/>
  <c r="P315" i="1"/>
  <c r="Q315" i="1" s="1"/>
  <c r="N315" i="1"/>
  <c r="O315" i="1" s="1"/>
  <c r="P314" i="1"/>
  <c r="Q314" i="1" s="1"/>
  <c r="N314" i="1"/>
  <c r="O314" i="1" s="1"/>
  <c r="P313" i="1"/>
  <c r="Q313" i="1" s="1"/>
  <c r="N313" i="1"/>
  <c r="O313" i="1" s="1"/>
  <c r="P312" i="1"/>
  <c r="Q312" i="1" s="1"/>
  <c r="N312" i="1"/>
  <c r="O312" i="1" s="1"/>
  <c r="P311" i="1"/>
  <c r="Q311" i="1" s="1"/>
  <c r="N311" i="1"/>
  <c r="O311" i="1" s="1"/>
  <c r="P310" i="1"/>
  <c r="Q310" i="1" s="1"/>
  <c r="N310" i="1"/>
  <c r="O310" i="1" s="1"/>
  <c r="P309" i="1"/>
  <c r="Q309" i="1" s="1"/>
  <c r="N309" i="1"/>
  <c r="O309" i="1" s="1"/>
  <c r="P308" i="1"/>
  <c r="Q308" i="1" s="1"/>
  <c r="N308" i="1"/>
  <c r="O308" i="1" s="1"/>
  <c r="P307" i="1"/>
  <c r="Q307" i="1" s="1"/>
  <c r="N307" i="1"/>
  <c r="O307" i="1" s="1"/>
  <c r="P306" i="1"/>
  <c r="Q306" i="1" s="1"/>
  <c r="N306" i="1"/>
  <c r="O306" i="1" s="1"/>
  <c r="P305" i="1"/>
  <c r="Q305" i="1" s="1"/>
  <c r="N305" i="1"/>
  <c r="O305" i="1" s="1"/>
  <c r="P267" i="1"/>
  <c r="Q267" i="1" s="1"/>
  <c r="N267" i="1"/>
  <c r="O267" i="1" s="1"/>
  <c r="P264" i="1"/>
  <c r="Q264" i="1" s="1"/>
  <c r="N264" i="1"/>
  <c r="O264" i="1" s="1"/>
  <c r="P263" i="1"/>
  <c r="Q263" i="1" s="1"/>
  <c r="N263" i="1"/>
  <c r="O263" i="1" s="1"/>
  <c r="P262" i="1"/>
  <c r="Q262" i="1" s="1"/>
  <c r="N262" i="1"/>
  <c r="O262" i="1" s="1"/>
  <c r="P261" i="1"/>
  <c r="Q261" i="1" s="1"/>
  <c r="N261" i="1"/>
  <c r="O261" i="1" s="1"/>
  <c r="P258" i="1"/>
  <c r="Q258" i="1" s="1"/>
  <c r="N258" i="1"/>
  <c r="O258" i="1" s="1"/>
  <c r="P257" i="1"/>
  <c r="Q257" i="1" s="1"/>
  <c r="N257" i="1"/>
  <c r="O257" i="1" s="1"/>
  <c r="P256" i="1"/>
  <c r="Q256" i="1" s="1"/>
  <c r="N256" i="1"/>
  <c r="O256" i="1" s="1"/>
  <c r="P255" i="1"/>
  <c r="Q255" i="1" s="1"/>
  <c r="N255" i="1"/>
  <c r="O255" i="1" s="1"/>
  <c r="P252" i="1"/>
  <c r="Q252" i="1" s="1"/>
  <c r="N252" i="1"/>
  <c r="O252" i="1" s="1"/>
  <c r="P251" i="1"/>
  <c r="Q251" i="1" s="1"/>
  <c r="N251" i="1"/>
  <c r="O251" i="1" s="1"/>
  <c r="P250" i="1"/>
  <c r="Q250" i="1" s="1"/>
  <c r="N250" i="1"/>
  <c r="O250" i="1" s="1"/>
  <c r="P249" i="1"/>
  <c r="Q249" i="1" s="1"/>
  <c r="O249" i="1"/>
  <c r="N249" i="1"/>
  <c r="P246" i="1"/>
  <c r="Q246" i="1" s="1"/>
  <c r="N246" i="1"/>
  <c r="O246" i="1" s="1"/>
  <c r="P245" i="1"/>
  <c r="Q245" i="1" s="1"/>
  <c r="O245" i="1"/>
  <c r="N245" i="1"/>
  <c r="P244" i="1"/>
  <c r="Q244" i="1" s="1"/>
  <c r="N244" i="1"/>
  <c r="O244" i="1" s="1"/>
  <c r="P243" i="1"/>
  <c r="Q243" i="1" s="1"/>
  <c r="O243" i="1"/>
  <c r="N243" i="1"/>
  <c r="P240" i="1"/>
  <c r="Q240" i="1" s="1"/>
  <c r="N240" i="1"/>
  <c r="O240" i="1" s="1"/>
  <c r="P239" i="1"/>
  <c r="Q239" i="1" s="1"/>
  <c r="N239" i="1"/>
  <c r="O239" i="1" s="1"/>
  <c r="P238" i="1"/>
  <c r="Q238" i="1" s="1"/>
  <c r="N238" i="1"/>
  <c r="O238" i="1" s="1"/>
  <c r="P237" i="1"/>
  <c r="Q237" i="1" s="1"/>
  <c r="O237" i="1"/>
  <c r="N237" i="1"/>
  <c r="P234" i="1"/>
  <c r="Q234" i="1" s="1"/>
  <c r="N234" i="1"/>
  <c r="O234" i="1" s="1"/>
  <c r="Q233" i="1"/>
  <c r="P233" i="1"/>
  <c r="O233" i="1"/>
  <c r="N233" i="1"/>
  <c r="P232" i="1"/>
  <c r="Q232" i="1" s="1"/>
  <c r="N232" i="1"/>
  <c r="O232" i="1" s="1"/>
  <c r="P231" i="1"/>
  <c r="Q231" i="1" s="1"/>
  <c r="O231" i="1"/>
  <c r="N231" i="1"/>
  <c r="P228" i="1"/>
  <c r="Q228" i="1" s="1"/>
  <c r="N228" i="1"/>
  <c r="O228" i="1" s="1"/>
  <c r="Q227" i="1"/>
  <c r="P227" i="1"/>
  <c r="N227" i="1"/>
  <c r="O227" i="1" s="1"/>
  <c r="P226" i="1"/>
  <c r="Q226" i="1" s="1"/>
  <c r="N226" i="1"/>
  <c r="O226" i="1" s="1"/>
  <c r="Q225" i="1"/>
  <c r="P225" i="1"/>
  <c r="O225" i="1"/>
  <c r="N225" i="1"/>
  <c r="P224" i="1"/>
  <c r="Q224" i="1" s="1"/>
  <c r="N224" i="1"/>
  <c r="O224" i="1" s="1"/>
  <c r="Q223" i="1"/>
  <c r="P223" i="1"/>
  <c r="O223" i="1"/>
  <c r="N223" i="1"/>
  <c r="P222" i="1"/>
  <c r="Q222" i="1" s="1"/>
  <c r="N222" i="1"/>
  <c r="O222" i="1" s="1"/>
  <c r="P221" i="1"/>
  <c r="Q221" i="1" s="1"/>
  <c r="O221" i="1"/>
  <c r="N221" i="1"/>
  <c r="P220" i="1"/>
  <c r="Q220" i="1" s="1"/>
  <c r="N220" i="1"/>
  <c r="O220" i="1" s="1"/>
  <c r="Q219" i="1"/>
  <c r="P219" i="1"/>
  <c r="N219" i="1"/>
  <c r="O219" i="1" s="1"/>
  <c r="P218" i="1"/>
  <c r="Q218" i="1" s="1"/>
  <c r="N218" i="1"/>
  <c r="O218" i="1" s="1"/>
  <c r="Q217" i="1"/>
  <c r="P217" i="1"/>
  <c r="O217" i="1"/>
  <c r="N217" i="1"/>
  <c r="P216" i="1"/>
  <c r="Q216" i="1" s="1"/>
  <c r="N216" i="1"/>
  <c r="O216" i="1" s="1"/>
  <c r="P215" i="1"/>
  <c r="Q215" i="1" s="1"/>
  <c r="N215" i="1"/>
  <c r="O215" i="1" s="1"/>
  <c r="P214" i="1"/>
  <c r="Q214" i="1" s="1"/>
  <c r="N214" i="1"/>
  <c r="O214" i="1" s="1"/>
  <c r="Q152" i="1"/>
  <c r="P152" i="1"/>
  <c r="N152" i="1"/>
  <c r="O152" i="1" s="1"/>
  <c r="P149" i="1"/>
  <c r="Q149" i="1" s="1"/>
  <c r="O149" i="1"/>
  <c r="N149" i="1"/>
  <c r="P148" i="1"/>
  <c r="Q148" i="1" s="1"/>
  <c r="N148" i="1"/>
  <c r="O148" i="1" s="1"/>
  <c r="P147" i="1"/>
  <c r="Q147" i="1" s="1"/>
  <c r="O147" i="1"/>
  <c r="N147" i="1"/>
  <c r="P146" i="1"/>
  <c r="Q146" i="1" s="1"/>
  <c r="O146" i="1"/>
  <c r="N146" i="1"/>
  <c r="P143" i="1"/>
  <c r="Q143" i="1" s="1"/>
  <c r="N143" i="1"/>
  <c r="O143" i="1" s="1"/>
  <c r="Q142" i="1"/>
  <c r="P142" i="1"/>
  <c r="N142" i="1"/>
  <c r="O142" i="1" s="1"/>
  <c r="P141" i="1"/>
  <c r="Q141" i="1" s="1"/>
  <c r="N141" i="1"/>
  <c r="O141" i="1" s="1"/>
  <c r="Q140" i="1"/>
  <c r="P140" i="1"/>
  <c r="N140" i="1"/>
  <c r="O140" i="1" s="1"/>
  <c r="P137" i="1"/>
  <c r="Q137" i="1" s="1"/>
  <c r="N137" i="1"/>
  <c r="O137" i="1" s="1"/>
  <c r="P136" i="1"/>
  <c r="Q136" i="1" s="1"/>
  <c r="O136" i="1"/>
  <c r="N136" i="1"/>
  <c r="P135" i="1"/>
  <c r="Q135" i="1" s="1"/>
  <c r="O135" i="1"/>
  <c r="N135" i="1"/>
  <c r="Q134" i="1"/>
  <c r="P134" i="1"/>
  <c r="O134" i="1"/>
  <c r="N134" i="1"/>
  <c r="P131" i="1"/>
  <c r="Q131" i="1" s="1"/>
  <c r="N131" i="1"/>
  <c r="O131" i="1" s="1"/>
  <c r="P130" i="1"/>
  <c r="Q130" i="1" s="1"/>
  <c r="N130" i="1"/>
  <c r="O130" i="1" s="1"/>
  <c r="P129" i="1"/>
  <c r="Q129" i="1" s="1"/>
  <c r="N129" i="1"/>
  <c r="O129" i="1" s="1"/>
  <c r="Q128" i="1"/>
  <c r="P128" i="1"/>
  <c r="O128" i="1"/>
  <c r="N128" i="1"/>
  <c r="P125" i="1"/>
  <c r="Q125" i="1" s="1"/>
  <c r="O125" i="1"/>
  <c r="N125" i="1"/>
  <c r="P124" i="1"/>
  <c r="Q124" i="1" s="1"/>
  <c r="N124" i="1"/>
  <c r="O124" i="1" s="1"/>
  <c r="P123" i="1"/>
  <c r="Q123" i="1" s="1"/>
  <c r="O123" i="1"/>
  <c r="N123" i="1"/>
  <c r="P120" i="1"/>
  <c r="Q120" i="1" s="1"/>
  <c r="O120" i="1"/>
  <c r="N120" i="1"/>
  <c r="P119" i="1"/>
  <c r="Q119" i="1" s="1"/>
  <c r="N119" i="1"/>
  <c r="O119" i="1" s="1"/>
  <c r="Q116" i="1"/>
  <c r="P116" i="1"/>
  <c r="N116" i="1"/>
  <c r="O116" i="1" s="1"/>
  <c r="P115" i="1"/>
  <c r="Q115" i="1" s="1"/>
  <c r="N115" i="1"/>
  <c r="O115" i="1" s="1"/>
  <c r="Q114" i="1"/>
  <c r="P114" i="1"/>
  <c r="N114" i="1"/>
  <c r="O114" i="1" s="1"/>
  <c r="P113" i="1"/>
  <c r="Q113" i="1" s="1"/>
  <c r="N113" i="1"/>
  <c r="O113" i="1" s="1"/>
  <c r="P110" i="1"/>
  <c r="Q110" i="1" s="1"/>
  <c r="O110" i="1"/>
  <c r="N110" i="1"/>
  <c r="P109" i="1"/>
  <c r="Q109" i="1" s="1"/>
  <c r="O109" i="1"/>
  <c r="N109" i="1"/>
  <c r="P108" i="1"/>
  <c r="Q108" i="1" s="1"/>
  <c r="O108" i="1"/>
  <c r="N108" i="1"/>
  <c r="P107" i="1"/>
  <c r="Q107" i="1" s="1"/>
  <c r="N107" i="1"/>
  <c r="O107" i="1" s="1"/>
  <c r="P106" i="1"/>
  <c r="Q106" i="1" s="1"/>
  <c r="N106" i="1"/>
  <c r="O106" i="1" s="1"/>
  <c r="P105" i="1"/>
  <c r="Q105" i="1" s="1"/>
  <c r="N105" i="1"/>
  <c r="O105" i="1" s="1"/>
  <c r="Q104" i="1"/>
  <c r="P104" i="1"/>
  <c r="O104" i="1"/>
  <c r="N104" i="1"/>
  <c r="P103" i="1"/>
  <c r="Q103" i="1" s="1"/>
  <c r="O103" i="1"/>
  <c r="N103" i="1"/>
  <c r="P102" i="1"/>
  <c r="Q102" i="1" s="1"/>
  <c r="N102" i="1"/>
  <c r="O102" i="1" s="1"/>
  <c r="P101" i="1"/>
  <c r="Q101" i="1" s="1"/>
  <c r="O101" i="1"/>
  <c r="N101" i="1"/>
  <c r="P100" i="1"/>
  <c r="Q100" i="1" s="1"/>
  <c r="N100" i="1"/>
  <c r="O100" i="1" s="1"/>
  <c r="P99" i="1"/>
  <c r="Q99" i="1" s="1"/>
  <c r="O99" i="1"/>
  <c r="N99" i="1"/>
  <c r="P98" i="1"/>
  <c r="Q98" i="1" s="1"/>
  <c r="N98" i="1"/>
  <c r="O98" i="1" s="1"/>
  <c r="P97" i="1"/>
  <c r="Q97" i="1" s="1"/>
  <c r="O97" i="1"/>
  <c r="N97" i="1"/>
  <c r="P96" i="1"/>
  <c r="Q96" i="1" s="1"/>
  <c r="N96" i="1"/>
  <c r="O96" i="1" s="1"/>
  <c r="P95" i="1"/>
  <c r="Q95" i="1" s="1"/>
  <c r="O95" i="1"/>
  <c r="N95" i="1"/>
  <c r="P57" i="1"/>
  <c r="Q57" i="1" s="1"/>
  <c r="N57" i="1"/>
  <c r="O57" i="1" s="1"/>
  <c r="P52" i="1"/>
  <c r="Q52" i="1" s="1"/>
  <c r="O52" i="1"/>
  <c r="N52" i="1"/>
  <c r="P51" i="1"/>
  <c r="Q51" i="1" s="1"/>
  <c r="N51" i="1"/>
  <c r="O51" i="1" s="1"/>
  <c r="P46" i="1"/>
  <c r="Q46" i="1" s="1"/>
  <c r="O46" i="1"/>
  <c r="N46" i="1"/>
  <c r="P45" i="1"/>
  <c r="Q45" i="1" s="1"/>
  <c r="N45" i="1"/>
  <c r="O45" i="1" s="1"/>
  <c r="P40" i="1"/>
  <c r="Q40" i="1" s="1"/>
  <c r="O40" i="1"/>
  <c r="N40" i="1"/>
  <c r="P39" i="1"/>
  <c r="Q39" i="1" s="1"/>
  <c r="N39" i="1"/>
  <c r="O39" i="1" s="1"/>
  <c r="P34" i="1"/>
  <c r="Q34" i="1" s="1"/>
  <c r="O34" i="1"/>
  <c r="N34" i="1"/>
  <c r="P33" i="1"/>
  <c r="Q33" i="1" s="1"/>
  <c r="N33" i="1"/>
  <c r="O33" i="1" s="1"/>
  <c r="P28" i="1"/>
  <c r="Q28" i="1" s="1"/>
  <c r="O28" i="1"/>
  <c r="N28" i="1"/>
  <c r="P27" i="1"/>
  <c r="Q27" i="1" s="1"/>
  <c r="N27" i="1"/>
  <c r="O27" i="1" s="1"/>
  <c r="P22" i="1"/>
  <c r="Q22" i="1" s="1"/>
  <c r="O22" i="1"/>
  <c r="N22" i="1"/>
  <c r="P21" i="1"/>
  <c r="Q21" i="1" s="1"/>
  <c r="N21" i="1"/>
  <c r="O21" i="1" s="1"/>
  <c r="P16" i="1"/>
  <c r="Q16" i="1" s="1"/>
  <c r="O16" i="1"/>
  <c r="N16" i="1"/>
  <c r="P15" i="1"/>
  <c r="Q15" i="1" s="1"/>
  <c r="N15" i="1"/>
  <c r="O15" i="1" s="1"/>
  <c r="P14" i="1"/>
  <c r="Q14" i="1" s="1"/>
  <c r="O14" i="1"/>
  <c r="N14" i="1"/>
  <c r="P13" i="1"/>
  <c r="Q13" i="1" s="1"/>
  <c r="N13" i="1"/>
  <c r="O13" i="1" s="1"/>
  <c r="P12" i="1"/>
  <c r="Q12" i="1" s="1"/>
  <c r="O12" i="1"/>
  <c r="N12" i="1"/>
  <c r="P11" i="1"/>
  <c r="Q11" i="1" s="1"/>
  <c r="N11" i="1"/>
  <c r="O11" i="1" s="1"/>
  <c r="P10" i="1"/>
  <c r="Q10" i="1" s="1"/>
  <c r="O10" i="1"/>
  <c r="N10" i="1"/>
  <c r="P9" i="1"/>
  <c r="Q9" i="1" s="1"/>
  <c r="N9" i="1"/>
  <c r="O9" i="1" s="1"/>
  <c r="P8" i="1"/>
  <c r="Q8" i="1" s="1"/>
  <c r="O8" i="1"/>
  <c r="N8" i="1"/>
  <c r="P7" i="1"/>
  <c r="Q7" i="1" s="1"/>
  <c r="N7" i="1"/>
  <c r="O7" i="1" s="1"/>
  <c r="P6" i="1"/>
  <c r="Q6" i="1" s="1"/>
  <c r="O6" i="1"/>
  <c r="N6" i="1"/>
  <c r="P5" i="1"/>
  <c r="Q5" i="1" s="1"/>
  <c r="N5" i="1"/>
  <c r="O5" i="1" s="1"/>
  <c r="P4" i="1"/>
  <c r="Q4" i="1" s="1"/>
  <c r="O4" i="1"/>
  <c r="N4" i="1"/>
  <c r="P3" i="1"/>
  <c r="N3" i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N17" i="1" s="1"/>
  <c r="M18" i="1"/>
  <c r="N18" i="1" s="1"/>
  <c r="O18" i="1" s="1"/>
  <c r="M19" i="1"/>
  <c r="N19" i="1" s="1"/>
  <c r="M20" i="1"/>
  <c r="P20" i="1" s="1"/>
  <c r="Q20" i="1" s="1"/>
  <c r="M21" i="1"/>
  <c r="M22" i="1"/>
  <c r="M23" i="1"/>
  <c r="M24" i="1"/>
  <c r="P24" i="1" s="1"/>
  <c r="M25" i="1"/>
  <c r="N25" i="1" s="1"/>
  <c r="M26" i="1"/>
  <c r="N26" i="1" s="1"/>
  <c r="O26" i="1" s="1"/>
  <c r="M27" i="1"/>
  <c r="M28" i="1"/>
  <c r="M29" i="1"/>
  <c r="M30" i="1"/>
  <c r="P30" i="1" s="1"/>
  <c r="Q30" i="1" s="1"/>
  <c r="M31" i="1"/>
  <c r="M32" i="1"/>
  <c r="P32" i="1" s="1"/>
  <c r="M33" i="1"/>
  <c r="M34" i="1"/>
  <c r="M35" i="1"/>
  <c r="N35" i="1" s="1"/>
  <c r="M36" i="1"/>
  <c r="M37" i="1"/>
  <c r="P37" i="1" s="1"/>
  <c r="M38" i="1"/>
  <c r="N38" i="1" s="1"/>
  <c r="M39" i="1"/>
  <c r="M40" i="1"/>
  <c r="M41" i="1"/>
  <c r="P41" i="1" s="1"/>
  <c r="M42" i="1"/>
  <c r="N42" i="1" s="1"/>
  <c r="O42" i="1" s="1"/>
  <c r="M43" i="1"/>
  <c r="M44" i="1"/>
  <c r="N44" i="1" s="1"/>
  <c r="M45" i="1"/>
  <c r="M46" i="1"/>
  <c r="M47" i="1"/>
  <c r="P47" i="1" s="1"/>
  <c r="M48" i="1"/>
  <c r="P48" i="1" s="1"/>
  <c r="M49" i="1"/>
  <c r="M50" i="1"/>
  <c r="N50" i="1" s="1"/>
  <c r="M51" i="1"/>
  <c r="M52" i="1"/>
  <c r="M53" i="1"/>
  <c r="N53" i="1" s="1"/>
  <c r="M54" i="1"/>
  <c r="N54" i="1" s="1"/>
  <c r="O54" i="1" s="1"/>
  <c r="M55" i="1"/>
  <c r="M56" i="1"/>
  <c r="M57" i="1"/>
  <c r="M58" i="1"/>
  <c r="M59" i="1"/>
  <c r="N59" i="1" s="1"/>
  <c r="M60" i="1"/>
  <c r="N60" i="1" s="1"/>
  <c r="M61" i="1"/>
  <c r="M62" i="1"/>
  <c r="P62" i="1" s="1"/>
  <c r="Q62" i="1" s="1"/>
  <c r="M63" i="1"/>
  <c r="P63" i="1" s="1"/>
  <c r="M64" i="1"/>
  <c r="M65" i="1"/>
  <c r="M66" i="1"/>
  <c r="M67" i="1"/>
  <c r="N67" i="1" s="1"/>
  <c r="M68" i="1"/>
  <c r="P68" i="1" s="1"/>
  <c r="M69" i="1"/>
  <c r="P69" i="1" s="1"/>
  <c r="Q69" i="1" s="1"/>
  <c r="M70" i="1"/>
  <c r="M71" i="1"/>
  <c r="M72" i="1"/>
  <c r="M73" i="1"/>
  <c r="M74" i="1"/>
  <c r="N74" i="1" s="1"/>
  <c r="O74" i="1" s="1"/>
  <c r="M75" i="1"/>
  <c r="M76" i="1"/>
  <c r="M77" i="1"/>
  <c r="N77" i="1" s="1"/>
  <c r="M78" i="1"/>
  <c r="N78" i="1" s="1"/>
  <c r="M79" i="1"/>
  <c r="M80" i="1"/>
  <c r="M81" i="1"/>
  <c r="P81" i="1" s="1"/>
  <c r="M82" i="1"/>
  <c r="N82" i="1" s="1"/>
  <c r="M83" i="1"/>
  <c r="N83" i="1" s="1"/>
  <c r="M84" i="1"/>
  <c r="M85" i="1"/>
  <c r="N85" i="1" s="1"/>
  <c r="M86" i="1"/>
  <c r="M87" i="1"/>
  <c r="M88" i="1"/>
  <c r="P88" i="1" s="1"/>
  <c r="Q88" i="1" s="1"/>
  <c r="M89" i="1"/>
  <c r="M90" i="1"/>
  <c r="M91" i="1"/>
  <c r="N91" i="1" s="1"/>
  <c r="M92" i="1"/>
  <c r="N92" i="1" s="1"/>
  <c r="M93" i="1"/>
  <c r="M94" i="1"/>
  <c r="P94" i="1" s="1"/>
  <c r="Q94" i="1" s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P111" i="1" s="1"/>
  <c r="M112" i="1"/>
  <c r="M113" i="1"/>
  <c r="M114" i="1"/>
  <c r="M115" i="1"/>
  <c r="M116" i="1"/>
  <c r="M117" i="1"/>
  <c r="N117" i="1" s="1"/>
  <c r="M118" i="1"/>
  <c r="P118" i="1" s="1"/>
  <c r="Q118" i="1" s="1"/>
  <c r="M119" i="1"/>
  <c r="M120" i="1"/>
  <c r="M121" i="1"/>
  <c r="M122" i="1"/>
  <c r="N122" i="1" s="1"/>
  <c r="M123" i="1"/>
  <c r="M124" i="1"/>
  <c r="M125" i="1"/>
  <c r="M126" i="1"/>
  <c r="N126" i="1" s="1"/>
  <c r="O126" i="1" s="1"/>
  <c r="P126" i="1"/>
  <c r="Q126" i="1" s="1"/>
  <c r="M127" i="1"/>
  <c r="M128" i="1"/>
  <c r="M129" i="1"/>
  <c r="M130" i="1"/>
  <c r="M131" i="1"/>
  <c r="M132" i="1"/>
  <c r="M133" i="1"/>
  <c r="M134" i="1"/>
  <c r="M135" i="1"/>
  <c r="M136" i="1"/>
  <c r="M137" i="1"/>
  <c r="M138" i="1"/>
  <c r="N138" i="1" s="1"/>
  <c r="O138" i="1" s="1"/>
  <c r="M139" i="1"/>
  <c r="P139" i="1" s="1"/>
  <c r="M140" i="1"/>
  <c r="M141" i="1"/>
  <c r="M142" i="1"/>
  <c r="M143" i="1"/>
  <c r="M144" i="1"/>
  <c r="M145" i="1"/>
  <c r="M146" i="1"/>
  <c r="M147" i="1"/>
  <c r="M148" i="1"/>
  <c r="M149" i="1"/>
  <c r="M150" i="1"/>
  <c r="P150" i="1" s="1"/>
  <c r="Q150" i="1" s="1"/>
  <c r="M151" i="1"/>
  <c r="M152" i="1"/>
  <c r="M153" i="1"/>
  <c r="N153" i="1" s="1"/>
  <c r="M154" i="1"/>
  <c r="P154" i="1" s="1"/>
  <c r="M155" i="1"/>
  <c r="N155" i="1" s="1"/>
  <c r="M156" i="1"/>
  <c r="N156" i="1" s="1"/>
  <c r="M157" i="1"/>
  <c r="M158" i="1"/>
  <c r="N158" i="1" s="1"/>
  <c r="O158" i="1" s="1"/>
  <c r="M159" i="1"/>
  <c r="M160" i="1"/>
  <c r="M161" i="1"/>
  <c r="N161" i="1" s="1"/>
  <c r="M162" i="1"/>
  <c r="P162" i="1" s="1"/>
  <c r="M163" i="1"/>
  <c r="M164" i="1"/>
  <c r="M165" i="1"/>
  <c r="M166" i="1"/>
  <c r="N166" i="1" s="1"/>
  <c r="O166" i="1" s="1"/>
  <c r="M167" i="1"/>
  <c r="M168" i="1"/>
  <c r="P168" i="1" s="1"/>
  <c r="M169" i="1"/>
  <c r="N169" i="1" s="1"/>
  <c r="M170" i="1"/>
  <c r="P170" i="1" s="1"/>
  <c r="M171" i="1"/>
  <c r="P171" i="1" s="1"/>
  <c r="M172" i="1"/>
  <c r="M173" i="1"/>
  <c r="M174" i="1"/>
  <c r="N174" i="1" s="1"/>
  <c r="M175" i="1"/>
  <c r="M176" i="1"/>
  <c r="P176" i="1" s="1"/>
  <c r="Q176" i="1" s="1"/>
  <c r="M177" i="1"/>
  <c r="P177" i="1" s="1"/>
  <c r="M178" i="1"/>
  <c r="P178" i="1" s="1"/>
  <c r="Q178" i="1" s="1"/>
  <c r="M179" i="1"/>
  <c r="M180" i="1"/>
  <c r="N180" i="1" s="1"/>
  <c r="M181" i="1"/>
  <c r="M182" i="1"/>
  <c r="M183" i="1"/>
  <c r="P183" i="1" s="1"/>
  <c r="M184" i="1"/>
  <c r="N184" i="1" s="1"/>
  <c r="M185" i="1"/>
  <c r="M186" i="1"/>
  <c r="N186" i="1" s="1"/>
  <c r="M187" i="1"/>
  <c r="M188" i="1"/>
  <c r="M189" i="1"/>
  <c r="M190" i="1"/>
  <c r="P190" i="1" s="1"/>
  <c r="M191" i="1"/>
  <c r="P191" i="1" s="1"/>
  <c r="Q191" i="1" s="1"/>
  <c r="M192" i="1"/>
  <c r="N192" i="1" s="1"/>
  <c r="M193" i="1"/>
  <c r="N193" i="1" s="1"/>
  <c r="O193" i="1" s="1"/>
  <c r="M194" i="1"/>
  <c r="M195" i="1"/>
  <c r="M196" i="1"/>
  <c r="N196" i="1" s="1"/>
  <c r="M197" i="1"/>
  <c r="M198" i="1"/>
  <c r="M199" i="1"/>
  <c r="N199" i="1" s="1"/>
  <c r="O199" i="1" s="1"/>
  <c r="M200" i="1"/>
  <c r="N200" i="1" s="1"/>
  <c r="M201" i="1"/>
  <c r="M202" i="1"/>
  <c r="M203" i="1"/>
  <c r="M204" i="1"/>
  <c r="M205" i="1"/>
  <c r="M206" i="1"/>
  <c r="P206" i="1" s="1"/>
  <c r="M207" i="1"/>
  <c r="M208" i="1"/>
  <c r="N208" i="1" s="1"/>
  <c r="M209" i="1"/>
  <c r="P209" i="1" s="1"/>
  <c r="M210" i="1"/>
  <c r="N210" i="1" s="1"/>
  <c r="M211" i="1"/>
  <c r="M212" i="1"/>
  <c r="P212" i="1" s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P229" i="1" s="1"/>
  <c r="M230" i="1"/>
  <c r="P230" i="1" s="1"/>
  <c r="M231" i="1"/>
  <c r="M232" i="1"/>
  <c r="M233" i="1"/>
  <c r="M234" i="1"/>
  <c r="M235" i="1"/>
  <c r="N235" i="1" s="1"/>
  <c r="M236" i="1"/>
  <c r="N236" i="1" s="1"/>
  <c r="M237" i="1"/>
  <c r="M238" i="1"/>
  <c r="M239" i="1"/>
  <c r="M240" i="1"/>
  <c r="M241" i="1"/>
  <c r="N241" i="1" s="1"/>
  <c r="M242" i="1"/>
  <c r="N242" i="1" s="1"/>
  <c r="O242" i="1" s="1"/>
  <c r="M243" i="1"/>
  <c r="M244" i="1"/>
  <c r="M245" i="1"/>
  <c r="M246" i="1"/>
  <c r="M247" i="1"/>
  <c r="N247" i="1" s="1"/>
  <c r="M248" i="1"/>
  <c r="M249" i="1"/>
  <c r="M250" i="1"/>
  <c r="M251" i="1"/>
  <c r="M252" i="1"/>
  <c r="M253" i="1"/>
  <c r="P253" i="1" s="1"/>
  <c r="Q253" i="1" s="1"/>
  <c r="M254" i="1"/>
  <c r="N254" i="1" s="1"/>
  <c r="M255" i="1"/>
  <c r="M256" i="1"/>
  <c r="M257" i="1"/>
  <c r="M258" i="1"/>
  <c r="M259" i="1"/>
  <c r="N259" i="1" s="1"/>
  <c r="M260" i="1"/>
  <c r="M261" i="1"/>
  <c r="M262" i="1"/>
  <c r="M263" i="1"/>
  <c r="M264" i="1"/>
  <c r="M265" i="1"/>
  <c r="M266" i="1"/>
  <c r="P266" i="1" s="1"/>
  <c r="M267" i="1"/>
  <c r="M268" i="1"/>
  <c r="M269" i="1"/>
  <c r="N269" i="1" s="1"/>
  <c r="M270" i="1"/>
  <c r="N270" i="1" s="1"/>
  <c r="M271" i="1"/>
  <c r="P271" i="1" s="1"/>
  <c r="M272" i="1"/>
  <c r="P272" i="1" s="1"/>
  <c r="M273" i="1"/>
  <c r="P273" i="1" s="1"/>
  <c r="M274" i="1"/>
  <c r="N274" i="1" s="1"/>
  <c r="O274" i="1" s="1"/>
  <c r="M275" i="1"/>
  <c r="N275" i="1" s="1"/>
  <c r="M276" i="1"/>
  <c r="M277" i="1"/>
  <c r="N277" i="1" s="1"/>
  <c r="M278" i="1"/>
  <c r="N278" i="1" s="1"/>
  <c r="M279" i="1"/>
  <c r="M280" i="1"/>
  <c r="P280" i="1" s="1"/>
  <c r="M281" i="1"/>
  <c r="P281" i="1" s="1"/>
  <c r="M282" i="1"/>
  <c r="P282" i="1" s="1"/>
  <c r="Q282" i="1" s="1"/>
  <c r="M283" i="1"/>
  <c r="N283" i="1" s="1"/>
  <c r="M284" i="1"/>
  <c r="M285" i="1"/>
  <c r="N285" i="1" s="1"/>
  <c r="M286" i="1"/>
  <c r="N286" i="1" s="1"/>
  <c r="M287" i="1"/>
  <c r="M288" i="1"/>
  <c r="P288" i="1" s="1"/>
  <c r="M289" i="1"/>
  <c r="P289" i="1" s="1"/>
  <c r="M290" i="1"/>
  <c r="N290" i="1" s="1"/>
  <c r="O290" i="1" s="1"/>
  <c r="M291" i="1"/>
  <c r="N291" i="1" s="1"/>
  <c r="M292" i="1"/>
  <c r="M293" i="1"/>
  <c r="N293" i="1" s="1"/>
  <c r="M294" i="1"/>
  <c r="M295" i="1"/>
  <c r="P295" i="1" s="1"/>
  <c r="Q295" i="1" s="1"/>
  <c r="M296" i="1"/>
  <c r="M297" i="1"/>
  <c r="P297" i="1" s="1"/>
  <c r="M298" i="1"/>
  <c r="P298" i="1" s="1"/>
  <c r="Q298" i="1" s="1"/>
  <c r="M299" i="1"/>
  <c r="N299" i="1" s="1"/>
  <c r="M300" i="1"/>
  <c r="N300" i="1" s="1"/>
  <c r="M301" i="1"/>
  <c r="N301" i="1" s="1"/>
  <c r="O301" i="1" s="1"/>
  <c r="M302" i="1"/>
  <c r="M303" i="1"/>
  <c r="N303" i="1" s="1"/>
  <c r="O303" i="1" s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N318" i="1" s="1"/>
  <c r="M319" i="1"/>
  <c r="M320" i="1"/>
  <c r="P320" i="1" s="1"/>
  <c r="M321" i="1"/>
  <c r="N321" i="1" s="1"/>
  <c r="O321" i="1" s="1"/>
  <c r="M322" i="1"/>
  <c r="M323" i="1"/>
  <c r="M324" i="1"/>
  <c r="M325" i="1"/>
  <c r="M326" i="1"/>
  <c r="N326" i="1" s="1"/>
  <c r="M327" i="1"/>
  <c r="P327" i="1" s="1"/>
  <c r="M328" i="1"/>
  <c r="M329" i="1"/>
  <c r="N329" i="1" s="1"/>
  <c r="O329" i="1" s="1"/>
  <c r="M330" i="1"/>
  <c r="N330" i="1" s="1"/>
  <c r="M331" i="1"/>
  <c r="N331" i="1" s="1"/>
  <c r="M332" i="1"/>
  <c r="M333" i="1"/>
  <c r="M334" i="1"/>
  <c r="M335" i="1"/>
  <c r="N335" i="1" s="1"/>
  <c r="M336" i="1"/>
  <c r="M337" i="1"/>
  <c r="M338" i="1"/>
  <c r="M339" i="1"/>
  <c r="M340" i="1"/>
  <c r="N340" i="1" s="1"/>
  <c r="M341" i="1"/>
  <c r="N341" i="1" s="1"/>
  <c r="M342" i="1"/>
  <c r="N342" i="1" s="1"/>
  <c r="O342" i="1" s="1"/>
  <c r="M343" i="1"/>
  <c r="M344" i="1"/>
  <c r="M345" i="1"/>
  <c r="M346" i="1"/>
  <c r="N346" i="1" s="1"/>
  <c r="M347" i="1"/>
  <c r="N347" i="1" s="1"/>
  <c r="M348" i="1"/>
  <c r="M349" i="1"/>
  <c r="M350" i="1"/>
  <c r="M351" i="1"/>
  <c r="M352" i="1"/>
  <c r="P352" i="1" s="1"/>
  <c r="Q352" i="1" s="1"/>
  <c r="M353" i="1"/>
  <c r="M354" i="1"/>
  <c r="P354" i="1" s="1"/>
  <c r="M355" i="1"/>
  <c r="M356" i="1"/>
  <c r="M357" i="1"/>
  <c r="M358" i="1"/>
  <c r="P358" i="1" s="1"/>
  <c r="Q358" i="1" s="1"/>
  <c r="M359" i="1"/>
  <c r="M360" i="1"/>
  <c r="P360" i="1" s="1"/>
  <c r="Q360" i="1" s="1"/>
  <c r="M361" i="1"/>
  <c r="M362" i="1"/>
  <c r="N362" i="1" s="1"/>
  <c r="M363" i="1"/>
  <c r="M364" i="1"/>
  <c r="N364" i="1" s="1"/>
  <c r="M365" i="1"/>
  <c r="P365" i="1" s="1"/>
  <c r="M366" i="1"/>
  <c r="N366" i="1" s="1"/>
  <c r="M367" i="1"/>
  <c r="M368" i="1"/>
  <c r="P368" i="1" s="1"/>
  <c r="Q368" i="1" s="1"/>
  <c r="M369" i="1"/>
  <c r="M370" i="1"/>
  <c r="P370" i="1" s="1"/>
  <c r="M371" i="1"/>
  <c r="M372" i="1"/>
  <c r="P372" i="1" s="1"/>
  <c r="M373" i="1"/>
  <c r="N373" i="1" s="1"/>
  <c r="M374" i="1"/>
  <c r="M375" i="1"/>
  <c r="M376" i="1"/>
  <c r="N376" i="1" s="1"/>
  <c r="O376" i="1" s="1"/>
  <c r="M377" i="1"/>
  <c r="M378" i="1"/>
  <c r="M379" i="1"/>
  <c r="N379" i="1" s="1"/>
  <c r="M380" i="1"/>
  <c r="M381" i="1"/>
  <c r="M382" i="1"/>
  <c r="M383" i="1"/>
  <c r="M384" i="1"/>
  <c r="P384" i="1" s="1"/>
  <c r="Q384" i="1" s="1"/>
  <c r="M385" i="1"/>
  <c r="M386" i="1"/>
  <c r="P386" i="1" s="1"/>
  <c r="M387" i="1"/>
  <c r="N387" i="1" s="1"/>
  <c r="M388" i="1"/>
  <c r="P388" i="1" s="1"/>
  <c r="M389" i="1"/>
  <c r="M390" i="1"/>
  <c r="M391" i="1"/>
  <c r="M392" i="1"/>
  <c r="M393" i="1"/>
  <c r="M394" i="1"/>
  <c r="N394" i="1" s="1"/>
  <c r="M395" i="1"/>
  <c r="M396" i="1"/>
  <c r="P396" i="1" s="1"/>
  <c r="M397" i="1"/>
  <c r="M398" i="1"/>
  <c r="P398" i="1" s="1"/>
  <c r="M399" i="1"/>
  <c r="M400" i="1"/>
  <c r="M401" i="1"/>
  <c r="M402" i="1"/>
  <c r="N402" i="1" s="1"/>
  <c r="M403" i="1"/>
  <c r="N403" i="1" s="1"/>
  <c r="O403" i="1" s="1"/>
  <c r="M404" i="1"/>
  <c r="P404" i="1" s="1"/>
  <c r="Q404" i="1" s="1"/>
  <c r="M405" i="1"/>
  <c r="M406" i="1"/>
  <c r="M407" i="1"/>
  <c r="N407" i="1" s="1"/>
  <c r="M408" i="1"/>
  <c r="N408" i="1" s="1"/>
  <c r="M409" i="1"/>
  <c r="P409" i="1" s="1"/>
  <c r="Q409" i="1" s="1"/>
  <c r="M410" i="1"/>
  <c r="N410" i="1" s="1"/>
  <c r="M411" i="1"/>
  <c r="N411" i="1" s="1"/>
  <c r="M412" i="1"/>
  <c r="P412" i="1" s="1"/>
  <c r="M413" i="1"/>
  <c r="M414" i="1"/>
  <c r="P414" i="1" s="1"/>
  <c r="M415" i="1"/>
  <c r="M416" i="1"/>
  <c r="N416" i="1" s="1"/>
  <c r="M417" i="1"/>
  <c r="N417" i="1" s="1"/>
  <c r="O417" i="1" s="1"/>
  <c r="M418" i="1"/>
  <c r="N418" i="1" s="1"/>
  <c r="M419" i="1"/>
  <c r="N419" i="1" s="1"/>
  <c r="O419" i="1" s="1"/>
  <c r="M420" i="1"/>
  <c r="P420" i="1" s="1"/>
  <c r="Q420" i="1" s="1"/>
  <c r="M421" i="1"/>
  <c r="M422" i="1"/>
  <c r="M423" i="1"/>
  <c r="M424" i="1"/>
  <c r="M425" i="1"/>
  <c r="M426" i="1"/>
  <c r="N426" i="1" s="1"/>
  <c r="M427" i="1"/>
  <c r="M428" i="1"/>
  <c r="P428" i="1" s="1"/>
  <c r="M429" i="1"/>
  <c r="M430" i="1"/>
  <c r="P430" i="1" s="1"/>
  <c r="M431" i="1"/>
  <c r="M432" i="1"/>
  <c r="M433" i="1"/>
  <c r="M434" i="1"/>
  <c r="N434" i="1" s="1"/>
  <c r="M435" i="1"/>
  <c r="M436" i="1"/>
  <c r="P436" i="1" s="1"/>
  <c r="Q436" i="1" s="1"/>
  <c r="M437" i="1"/>
  <c r="M438" i="1"/>
  <c r="M439" i="1"/>
  <c r="N439" i="1" s="1"/>
  <c r="M440" i="1"/>
  <c r="M441" i="1"/>
  <c r="M442" i="1"/>
  <c r="M443" i="1"/>
  <c r="N443" i="1" s="1"/>
  <c r="M444" i="1"/>
  <c r="M445" i="1"/>
  <c r="M446" i="1"/>
  <c r="M447" i="1"/>
  <c r="P447" i="1" s="1"/>
  <c r="Q447" i="1" s="1"/>
  <c r="M448" i="1"/>
  <c r="N448" i="1" s="1"/>
  <c r="M449" i="1"/>
  <c r="M450" i="1"/>
  <c r="M451" i="1"/>
  <c r="N451" i="1" s="1"/>
  <c r="O451" i="1" s="1"/>
  <c r="M452" i="1"/>
  <c r="M453" i="1"/>
  <c r="N453" i="1" s="1"/>
  <c r="M454" i="1"/>
  <c r="M455" i="1"/>
  <c r="P455" i="1" s="1"/>
  <c r="Q455" i="1" s="1"/>
  <c r="M456" i="1"/>
  <c r="M457" i="1"/>
  <c r="M458" i="1"/>
  <c r="M459" i="1"/>
  <c r="N459" i="1" s="1"/>
  <c r="M460" i="1"/>
  <c r="M461" i="1"/>
  <c r="N461" i="1" s="1"/>
  <c r="M462" i="1"/>
  <c r="M463" i="1"/>
  <c r="M464" i="1"/>
  <c r="M465" i="1"/>
  <c r="N465" i="1" s="1"/>
  <c r="O465" i="1" s="1"/>
  <c r="M466" i="1"/>
  <c r="M467" i="1"/>
  <c r="N467" i="1" s="1"/>
  <c r="M468" i="1"/>
  <c r="M469" i="1"/>
  <c r="N469" i="1" s="1"/>
  <c r="M470" i="1"/>
  <c r="N470" i="1" s="1"/>
  <c r="O470" i="1" s="1"/>
  <c r="M471" i="1"/>
  <c r="P471" i="1" s="1"/>
  <c r="Q471" i="1" s="1"/>
  <c r="M472" i="1"/>
  <c r="M473" i="1"/>
  <c r="P473" i="1" s="1"/>
  <c r="Q473" i="1" s="1"/>
  <c r="M474" i="1"/>
  <c r="M475" i="1"/>
  <c r="N475" i="1" s="1"/>
  <c r="M476" i="1"/>
  <c r="M477" i="1"/>
  <c r="N477" i="1" s="1"/>
  <c r="M478" i="1"/>
  <c r="P478" i="1" s="1"/>
  <c r="Q478" i="1" s="1"/>
  <c r="M479" i="1"/>
  <c r="N479" i="1" s="1"/>
  <c r="M480" i="1"/>
  <c r="N480" i="1" s="1"/>
  <c r="O480" i="1" s="1"/>
  <c r="M481" i="1"/>
  <c r="M482" i="1"/>
  <c r="P482" i="1" s="1"/>
  <c r="M483" i="1"/>
  <c r="M484" i="1"/>
  <c r="N484" i="1" s="1"/>
  <c r="O484" i="1" s="1"/>
  <c r="M485" i="1"/>
  <c r="N485" i="1" s="1"/>
  <c r="M486" i="1"/>
  <c r="P486" i="1" s="1"/>
  <c r="M487" i="1"/>
  <c r="N487" i="1" s="1"/>
  <c r="O487" i="1" s="1"/>
  <c r="M488" i="1"/>
  <c r="M489" i="1"/>
  <c r="M490" i="1"/>
  <c r="P490" i="1" s="1"/>
  <c r="M491" i="1"/>
  <c r="N491" i="1" s="1"/>
  <c r="M492" i="1"/>
  <c r="N492" i="1" s="1"/>
  <c r="O492" i="1" s="1"/>
  <c r="M493" i="1"/>
  <c r="N493" i="1" s="1"/>
  <c r="M494" i="1"/>
  <c r="P494" i="1" s="1"/>
  <c r="M495" i="1"/>
  <c r="M496" i="1"/>
  <c r="P496" i="1" s="1"/>
  <c r="Q496" i="1" s="1"/>
  <c r="M497" i="1"/>
  <c r="M498" i="1"/>
  <c r="P498" i="1" s="1"/>
  <c r="M499" i="1"/>
  <c r="M500" i="1"/>
  <c r="N500" i="1" s="1"/>
  <c r="O500" i="1" s="1"/>
  <c r="M501" i="1"/>
  <c r="N501" i="1" s="1"/>
  <c r="M502" i="1"/>
  <c r="M503" i="1"/>
  <c r="N503" i="1" s="1"/>
  <c r="M504" i="1"/>
  <c r="N504" i="1" s="1"/>
  <c r="M505" i="1"/>
  <c r="M506" i="1"/>
  <c r="P506" i="1" s="1"/>
  <c r="M507" i="1"/>
  <c r="N507" i="1" s="1"/>
  <c r="M508" i="1"/>
  <c r="N508" i="1" s="1"/>
  <c r="O508" i="1" s="1"/>
  <c r="M509" i="1"/>
  <c r="N509" i="1" s="1"/>
  <c r="M510" i="1"/>
  <c r="P510" i="1" s="1"/>
  <c r="Q510" i="1" s="1"/>
  <c r="M511" i="1"/>
  <c r="M512" i="1"/>
  <c r="P512" i="1" s="1"/>
  <c r="Q512" i="1" s="1"/>
  <c r="M513" i="1"/>
  <c r="M514" i="1"/>
  <c r="P514" i="1" s="1"/>
  <c r="M515" i="1"/>
  <c r="P515" i="1" s="1"/>
  <c r="Q515" i="1" s="1"/>
  <c r="M516" i="1"/>
  <c r="M517" i="1"/>
  <c r="N517" i="1" s="1"/>
  <c r="M518" i="1"/>
  <c r="P518" i="1" s="1"/>
  <c r="M519" i="1"/>
  <c r="N519" i="1" s="1"/>
  <c r="O519" i="1" s="1"/>
  <c r="M520" i="1"/>
  <c r="N520" i="1" s="1"/>
  <c r="M521" i="1"/>
  <c r="M522" i="1"/>
  <c r="P522" i="1" s="1"/>
  <c r="M523" i="1"/>
  <c r="M524" i="1"/>
  <c r="P524" i="1" s="1"/>
  <c r="M525" i="1"/>
  <c r="N525" i="1" s="1"/>
  <c r="M526" i="1"/>
  <c r="P526" i="1" s="1"/>
  <c r="Q526" i="1" s="1"/>
  <c r="M527" i="1"/>
  <c r="N527" i="1" s="1"/>
  <c r="M528" i="1"/>
  <c r="P528" i="1" s="1"/>
  <c r="M529" i="1"/>
  <c r="M530" i="1"/>
  <c r="P530" i="1" s="1"/>
  <c r="M531" i="1"/>
  <c r="N531" i="1" s="1"/>
  <c r="O531" i="1" s="1"/>
  <c r="M532" i="1"/>
  <c r="N532" i="1" s="1"/>
  <c r="O532" i="1" s="1"/>
  <c r="M533" i="1"/>
  <c r="N533" i="1" s="1"/>
  <c r="M534" i="1"/>
  <c r="M535" i="1"/>
  <c r="N535" i="1" s="1"/>
  <c r="M536" i="1"/>
  <c r="N536" i="1" s="1"/>
  <c r="M537" i="1"/>
  <c r="M538" i="1"/>
  <c r="P538" i="1" s="1"/>
  <c r="M539" i="1"/>
  <c r="M540" i="1"/>
  <c r="P540" i="1" s="1"/>
  <c r="Q540" i="1" s="1"/>
  <c r="M541" i="1"/>
  <c r="N541" i="1" s="1"/>
  <c r="M542" i="1"/>
  <c r="P542" i="1" s="1"/>
  <c r="Q542" i="1" s="1"/>
  <c r="M543" i="1"/>
  <c r="N543" i="1" s="1"/>
  <c r="M544" i="1"/>
  <c r="M545" i="1"/>
  <c r="M546" i="1"/>
  <c r="P546" i="1" s="1"/>
  <c r="M547" i="1"/>
  <c r="N547" i="1" s="1"/>
  <c r="M548" i="1"/>
  <c r="N548" i="1" s="1"/>
  <c r="O548" i="1" s="1"/>
  <c r="M549" i="1"/>
  <c r="N549" i="1" s="1"/>
  <c r="M550" i="1"/>
  <c r="P550" i="1" s="1"/>
  <c r="M551" i="1"/>
  <c r="N551" i="1" s="1"/>
  <c r="O551" i="1" s="1"/>
  <c r="M552" i="1"/>
  <c r="N552" i="1" s="1"/>
  <c r="O552" i="1" s="1"/>
  <c r="M553" i="1"/>
  <c r="M554" i="1"/>
  <c r="P554" i="1" s="1"/>
  <c r="M555" i="1"/>
  <c r="M556" i="1"/>
  <c r="N556" i="1" s="1"/>
  <c r="O556" i="1" s="1"/>
  <c r="M557" i="1"/>
  <c r="N557" i="1" s="1"/>
  <c r="M558" i="1"/>
  <c r="M559" i="1"/>
  <c r="M560" i="1"/>
  <c r="M561" i="1"/>
  <c r="M562" i="1"/>
  <c r="P562" i="1" s="1"/>
  <c r="M563" i="1"/>
  <c r="M564" i="1"/>
  <c r="M565" i="1"/>
  <c r="M566" i="1"/>
  <c r="M567" i="1"/>
  <c r="N567" i="1" s="1"/>
  <c r="M568" i="1"/>
  <c r="N568" i="1" s="1"/>
  <c r="M569" i="1"/>
  <c r="M570" i="1"/>
  <c r="M571" i="1"/>
  <c r="M572" i="1"/>
  <c r="M573" i="1"/>
  <c r="N573" i="1" s="1"/>
  <c r="M574" i="1"/>
  <c r="P574" i="1" s="1"/>
  <c r="Q574" i="1" s="1"/>
  <c r="M575" i="1"/>
  <c r="M576" i="1"/>
  <c r="M577" i="1"/>
  <c r="M578" i="1"/>
  <c r="M579" i="1"/>
  <c r="M580" i="1"/>
  <c r="N580" i="1" s="1"/>
  <c r="O580" i="1" s="1"/>
  <c r="M581" i="1"/>
  <c r="M582" i="1"/>
  <c r="M583" i="1"/>
  <c r="M584" i="1"/>
  <c r="M585" i="1"/>
  <c r="M586" i="1"/>
  <c r="P586" i="1" s="1"/>
  <c r="M587" i="1"/>
  <c r="M588" i="1"/>
  <c r="M589" i="1"/>
  <c r="M590" i="1"/>
  <c r="M591" i="1"/>
  <c r="N591" i="1" s="1"/>
  <c r="M592" i="1"/>
  <c r="N592" i="1" s="1"/>
  <c r="O592" i="1" s="1"/>
  <c r="M593" i="1"/>
  <c r="M594" i="1"/>
  <c r="M595" i="1"/>
  <c r="M596" i="1"/>
  <c r="M597" i="1"/>
  <c r="N597" i="1" s="1"/>
  <c r="M598" i="1"/>
  <c r="P598" i="1" s="1"/>
  <c r="Q598" i="1" s="1"/>
  <c r="M599" i="1"/>
  <c r="M600" i="1"/>
  <c r="N600" i="1" s="1"/>
  <c r="M601" i="1"/>
  <c r="M602" i="1"/>
  <c r="P602" i="1" s="1"/>
  <c r="M603" i="1"/>
  <c r="N603" i="1" s="1"/>
  <c r="M604" i="1"/>
  <c r="N604" i="1" s="1"/>
  <c r="O604" i="1" s="1"/>
  <c r="M605" i="1"/>
  <c r="N605" i="1" s="1"/>
  <c r="M606" i="1"/>
  <c r="P606" i="1" s="1"/>
  <c r="Q606" i="1" s="1"/>
  <c r="M607" i="1"/>
  <c r="M608" i="1"/>
  <c r="N608" i="1" s="1"/>
  <c r="O608" i="1" s="1"/>
  <c r="M609" i="1"/>
  <c r="M610" i="1"/>
  <c r="P610" i="1" s="1"/>
  <c r="M611" i="1"/>
  <c r="M612" i="1"/>
  <c r="P612" i="1" s="1"/>
  <c r="M613" i="1"/>
  <c r="N613" i="1" s="1"/>
  <c r="M614" i="1"/>
  <c r="M615" i="1"/>
  <c r="M616" i="1"/>
  <c r="N616" i="1" s="1"/>
  <c r="M617" i="1"/>
  <c r="M618" i="1"/>
  <c r="N618" i="1" s="1"/>
  <c r="M619" i="1"/>
  <c r="N619" i="1" s="1"/>
  <c r="M620" i="1"/>
  <c r="P620" i="1" s="1"/>
  <c r="M621" i="1"/>
  <c r="M622" i="1"/>
  <c r="M623" i="1"/>
  <c r="M624" i="1"/>
  <c r="N624" i="1" s="1"/>
  <c r="M625" i="1"/>
  <c r="P625" i="1" s="1"/>
  <c r="M626" i="1"/>
  <c r="M627" i="1"/>
  <c r="M628" i="1"/>
  <c r="M629" i="1"/>
  <c r="M630" i="1"/>
  <c r="N630" i="1" s="1"/>
  <c r="M631" i="1"/>
  <c r="N631" i="1" s="1"/>
  <c r="M632" i="1"/>
  <c r="M633" i="1"/>
  <c r="P633" i="1" s="1"/>
  <c r="M634" i="1"/>
  <c r="M635" i="1"/>
  <c r="M636" i="1"/>
  <c r="M637" i="1"/>
  <c r="M638" i="1"/>
  <c r="M639" i="1"/>
  <c r="P639" i="1" s="1"/>
  <c r="M640" i="1"/>
  <c r="P640" i="1" s="1"/>
  <c r="Q640" i="1" s="1"/>
  <c r="M641" i="1"/>
  <c r="M642" i="1"/>
  <c r="M643" i="1"/>
  <c r="M644" i="1"/>
  <c r="M645" i="1"/>
  <c r="M646" i="1"/>
  <c r="M647" i="1"/>
  <c r="M648" i="1"/>
  <c r="M649" i="1"/>
  <c r="M650" i="1"/>
  <c r="M651" i="1"/>
  <c r="M652" i="1"/>
  <c r="N652" i="1" s="1"/>
  <c r="M653" i="1"/>
  <c r="M654" i="1"/>
  <c r="M655" i="1"/>
  <c r="M656" i="1"/>
  <c r="M657" i="1"/>
  <c r="N657" i="1" s="1"/>
  <c r="M658" i="1"/>
  <c r="M659" i="1"/>
  <c r="M660" i="1"/>
  <c r="M661" i="1"/>
  <c r="M662" i="1"/>
  <c r="M663" i="1"/>
  <c r="M664" i="1"/>
  <c r="M665" i="1"/>
  <c r="M666" i="1"/>
  <c r="N666" i="1" s="1"/>
  <c r="M667" i="1"/>
  <c r="N667" i="1" s="1"/>
  <c r="M668" i="1"/>
  <c r="N668" i="1" s="1"/>
  <c r="M669" i="1"/>
  <c r="N669" i="1" s="1"/>
  <c r="M670" i="1"/>
  <c r="M671" i="1"/>
  <c r="M672" i="1"/>
  <c r="N672" i="1" s="1"/>
  <c r="O672" i="1" s="1"/>
  <c r="M673" i="1"/>
  <c r="N673" i="1" s="1"/>
  <c r="M674" i="1"/>
  <c r="M675" i="1"/>
  <c r="N675" i="1" s="1"/>
  <c r="M676" i="1"/>
  <c r="N676" i="1" s="1"/>
  <c r="M677" i="1"/>
  <c r="N677" i="1" s="1"/>
  <c r="M678" i="1"/>
  <c r="N678" i="1" s="1"/>
  <c r="M679" i="1"/>
  <c r="N679" i="1" s="1"/>
  <c r="M680" i="1"/>
  <c r="M681" i="1"/>
  <c r="P681" i="1" s="1"/>
  <c r="Q681" i="1" s="1"/>
  <c r="M682" i="1"/>
  <c r="N682" i="1" s="1"/>
  <c r="M683" i="1"/>
  <c r="N683" i="1" s="1"/>
  <c r="M684" i="1"/>
  <c r="N684" i="1" s="1"/>
  <c r="M685" i="1"/>
  <c r="P685" i="1" s="1"/>
  <c r="M686" i="1"/>
  <c r="M687" i="1"/>
  <c r="N687" i="1" s="1"/>
  <c r="M688" i="1"/>
  <c r="N688" i="1" s="1"/>
  <c r="O688" i="1" s="1"/>
  <c r="M689" i="1"/>
  <c r="M690" i="1"/>
  <c r="P690" i="1" s="1"/>
  <c r="Q690" i="1" s="1"/>
  <c r="M691" i="1"/>
  <c r="N691" i="1" s="1"/>
  <c r="M692" i="1"/>
  <c r="N692" i="1" s="1"/>
  <c r="M693" i="1"/>
  <c r="M694" i="1"/>
  <c r="N694" i="1" s="1"/>
  <c r="M695" i="1"/>
  <c r="N695" i="1" s="1"/>
  <c r="M696" i="1"/>
  <c r="N696" i="1" s="1"/>
  <c r="O696" i="1" s="1"/>
  <c r="M697" i="1"/>
  <c r="N697" i="1" s="1"/>
  <c r="M698" i="1"/>
  <c r="P698" i="1" s="1"/>
  <c r="Q698" i="1" s="1"/>
  <c r="M699" i="1"/>
  <c r="N699" i="1" s="1"/>
  <c r="M700" i="1"/>
  <c r="N700" i="1" s="1"/>
  <c r="M701" i="1"/>
  <c r="N701" i="1" s="1"/>
  <c r="M702" i="1"/>
  <c r="M703" i="1"/>
  <c r="N703" i="1" s="1"/>
  <c r="M704" i="1"/>
  <c r="N704" i="1" s="1"/>
  <c r="O704" i="1" s="1"/>
  <c r="M705" i="1"/>
  <c r="N705" i="1" s="1"/>
  <c r="M706" i="1"/>
  <c r="P706" i="1" s="1"/>
  <c r="Q706" i="1" s="1"/>
  <c r="M707" i="1"/>
  <c r="N707" i="1" s="1"/>
  <c r="M708" i="1"/>
  <c r="N708" i="1" s="1"/>
  <c r="M709" i="1"/>
  <c r="N709" i="1" s="1"/>
  <c r="M710" i="1"/>
  <c r="N710" i="1" s="1"/>
  <c r="M3" i="1"/>
  <c r="O3" i="1" s="1"/>
  <c r="P470" i="1" l="1"/>
  <c r="O507" i="1"/>
  <c r="P616" i="1"/>
  <c r="N386" i="1"/>
  <c r="O386" i="1" s="1"/>
  <c r="P242" i="1"/>
  <c r="Q242" i="1" s="1"/>
  <c r="N30" i="1"/>
  <c r="O30" i="1" s="1"/>
  <c r="P208" i="1"/>
  <c r="Q208" i="1" s="1"/>
  <c r="Q177" i="1"/>
  <c r="P536" i="1"/>
  <c r="Q536" i="1" s="1"/>
  <c r="N358" i="1"/>
  <c r="N352" i="1"/>
  <c r="P330" i="1"/>
  <c r="Q330" i="1" s="1"/>
  <c r="P74" i="1"/>
  <c r="Q74" i="1" s="1"/>
  <c r="P548" i="1"/>
  <c r="Q548" i="1" s="1"/>
  <c r="P417" i="1"/>
  <c r="Q417" i="1" s="1"/>
  <c r="N372" i="1"/>
  <c r="P704" i="1"/>
  <c r="Q704" i="1" s="1"/>
  <c r="N496" i="1"/>
  <c r="O496" i="1" s="1"/>
  <c r="Q428" i="1"/>
  <c r="P619" i="1"/>
  <c r="Q619" i="1" s="1"/>
  <c r="P568" i="1"/>
  <c r="Q568" i="1" s="1"/>
  <c r="O619" i="1"/>
  <c r="P520" i="1"/>
  <c r="Q520" i="1" s="1"/>
  <c r="P500" i="1"/>
  <c r="Q500" i="1" s="1"/>
  <c r="P277" i="1"/>
  <c r="Q277" i="1" s="1"/>
  <c r="P180" i="1"/>
  <c r="Q180" i="1" s="1"/>
  <c r="O520" i="1"/>
  <c r="N473" i="1"/>
  <c r="O473" i="1" s="1"/>
  <c r="P439" i="1"/>
  <c r="Q439" i="1" s="1"/>
  <c r="N298" i="1"/>
  <c r="O298" i="1" s="1"/>
  <c r="P532" i="1"/>
  <c r="Q532" i="1" s="1"/>
  <c r="O479" i="1"/>
  <c r="P290" i="1"/>
  <c r="N206" i="1"/>
  <c r="P199" i="1"/>
  <c r="Q199" i="1" s="1"/>
  <c r="O543" i="1"/>
  <c r="P492" i="1"/>
  <c r="Q492" i="1" s="1"/>
  <c r="P451" i="1"/>
  <c r="P387" i="1"/>
  <c r="Q387" i="1" s="1"/>
  <c r="P657" i="1"/>
  <c r="Q657" i="1" s="1"/>
  <c r="N612" i="1"/>
  <c r="O612" i="1" s="1"/>
  <c r="O503" i="1"/>
  <c r="P300" i="1"/>
  <c r="N295" i="1"/>
  <c r="O295" i="1" s="1"/>
  <c r="N177" i="1"/>
  <c r="O177" i="1" s="1"/>
  <c r="P161" i="1"/>
  <c r="Q161" i="1" s="1"/>
  <c r="P38" i="1"/>
  <c r="Q38" i="1" s="1"/>
  <c r="P491" i="1"/>
  <c r="Q491" i="1" s="1"/>
  <c r="N360" i="1"/>
  <c r="O360" i="1" s="1"/>
  <c r="N282" i="1"/>
  <c r="O282" i="1" s="1"/>
  <c r="N230" i="1"/>
  <c r="Q550" i="1"/>
  <c r="N176" i="1"/>
  <c r="N171" i="1"/>
  <c r="O171" i="1" s="1"/>
  <c r="Q3" i="1"/>
  <c r="Q633" i="1"/>
  <c r="O568" i="1"/>
  <c r="P552" i="1"/>
  <c r="Q552" i="1" s="1"/>
  <c r="N524" i="1"/>
  <c r="O524" i="1" s="1"/>
  <c r="O443" i="1"/>
  <c r="P403" i="1"/>
  <c r="Q403" i="1" s="1"/>
  <c r="P376" i="1"/>
  <c r="Q376" i="1" s="1"/>
  <c r="Q327" i="1"/>
  <c r="N297" i="1"/>
  <c r="O297" i="1" s="1"/>
  <c r="O285" i="1"/>
  <c r="N253" i="1"/>
  <c r="O253" i="1" s="1"/>
  <c r="P174" i="1"/>
  <c r="Q174" i="1" s="1"/>
  <c r="P17" i="1"/>
  <c r="Q17" i="1" s="1"/>
  <c r="P688" i="1"/>
  <c r="Q688" i="1" s="1"/>
  <c r="O448" i="1"/>
  <c r="N388" i="1"/>
  <c r="O388" i="1" s="1"/>
  <c r="N327" i="1"/>
  <c r="O327" i="1" s="1"/>
  <c r="P301" i="1"/>
  <c r="Q301" i="1" s="1"/>
  <c r="Q183" i="1"/>
  <c r="O169" i="1"/>
  <c r="N162" i="1"/>
  <c r="O53" i="1"/>
  <c r="P677" i="1"/>
  <c r="Q677" i="1" s="1"/>
  <c r="P42" i="1"/>
  <c r="Q42" i="1" s="1"/>
  <c r="N685" i="1"/>
  <c r="O685" i="1" s="1"/>
  <c r="N681" i="1"/>
  <c r="O681" i="1" s="1"/>
  <c r="O677" i="1"/>
  <c r="P672" i="1"/>
  <c r="Q672" i="1" s="1"/>
  <c r="N640" i="1"/>
  <c r="O640" i="1" s="1"/>
  <c r="O591" i="1"/>
  <c r="N266" i="1"/>
  <c r="O266" i="1" s="1"/>
  <c r="N191" i="1"/>
  <c r="O191" i="1" s="1"/>
  <c r="N94" i="1"/>
  <c r="O94" i="1" s="1"/>
  <c r="P82" i="1"/>
  <c r="P608" i="1"/>
  <c r="P604" i="1"/>
  <c r="Q604" i="1" s="1"/>
  <c r="P580" i="1"/>
  <c r="Q580" i="1" s="1"/>
  <c r="P547" i="1"/>
  <c r="Q547" i="1" s="1"/>
  <c r="P274" i="1"/>
  <c r="Q274" i="1" s="1"/>
  <c r="Q168" i="1"/>
  <c r="P158" i="1"/>
  <c r="Q158" i="1" s="1"/>
  <c r="P117" i="1"/>
  <c r="Q117" i="1" s="1"/>
  <c r="Q111" i="1"/>
  <c r="O82" i="1"/>
  <c r="O78" i="1"/>
  <c r="P54" i="1"/>
  <c r="Q54" i="1" s="1"/>
  <c r="N698" i="1"/>
  <c r="O698" i="1" s="1"/>
  <c r="Q625" i="1"/>
  <c r="O547" i="1"/>
  <c r="N528" i="1"/>
  <c r="O528" i="1" s="1"/>
  <c r="P379" i="1"/>
  <c r="Q379" i="1" s="1"/>
  <c r="N368" i="1"/>
  <c r="O368" i="1" s="1"/>
  <c r="O352" i="1"/>
  <c r="P303" i="1"/>
  <c r="Q303" i="1" s="1"/>
  <c r="P269" i="1"/>
  <c r="Q269" i="1" s="1"/>
  <c r="N168" i="1"/>
  <c r="O168" i="1" s="1"/>
  <c r="N111" i="1"/>
  <c r="O111" i="1" s="1"/>
  <c r="P701" i="1"/>
  <c r="Q701" i="1" s="1"/>
  <c r="P669" i="1"/>
  <c r="Q669" i="1" s="1"/>
  <c r="P624" i="1"/>
  <c r="Q624" i="1" s="1"/>
  <c r="P603" i="1"/>
  <c r="Q603" i="1" s="1"/>
  <c r="O536" i="1"/>
  <c r="O527" i="1"/>
  <c r="Q518" i="1"/>
  <c r="P508" i="1"/>
  <c r="Q508" i="1" s="1"/>
  <c r="P504" i="1"/>
  <c r="Q504" i="1" s="1"/>
  <c r="O491" i="1"/>
  <c r="P480" i="1"/>
  <c r="Q480" i="1" s="1"/>
  <c r="N455" i="1"/>
  <c r="O455" i="1" s="1"/>
  <c r="P443" i="1"/>
  <c r="Q443" i="1" s="1"/>
  <c r="P419" i="1"/>
  <c r="Q419" i="1" s="1"/>
  <c r="N409" i="1"/>
  <c r="O409" i="1" s="1"/>
  <c r="N384" i="1"/>
  <c r="O384" i="1" s="1"/>
  <c r="P293" i="1"/>
  <c r="Q293" i="1" s="1"/>
  <c r="P285" i="1"/>
  <c r="Q285" i="1" s="1"/>
  <c r="O277" i="1"/>
  <c r="O210" i="1"/>
  <c r="N183" i="1"/>
  <c r="O183" i="1" s="1"/>
  <c r="O153" i="1"/>
  <c r="Q63" i="1"/>
  <c r="P53" i="1"/>
  <c r="Q53" i="1" s="1"/>
  <c r="O17" i="1"/>
  <c r="O705" i="1"/>
  <c r="O701" i="1"/>
  <c r="P673" i="1"/>
  <c r="Q673" i="1" s="1"/>
  <c r="O669" i="1"/>
  <c r="O624" i="1"/>
  <c r="O603" i="1"/>
  <c r="O567" i="1"/>
  <c r="N540" i="1"/>
  <c r="O540" i="1" s="1"/>
  <c r="N512" i="1"/>
  <c r="O512" i="1" s="1"/>
  <c r="P465" i="1"/>
  <c r="Q465" i="1" s="1"/>
  <c r="O293" i="1"/>
  <c r="P196" i="1"/>
  <c r="P192" i="1"/>
  <c r="Q192" i="1" s="1"/>
  <c r="P166" i="1"/>
  <c r="Q166" i="1" s="1"/>
  <c r="P156" i="1"/>
  <c r="Q156" i="1" s="1"/>
  <c r="O85" i="1"/>
  <c r="Q48" i="1"/>
  <c r="N689" i="1"/>
  <c r="O689" i="1" s="1"/>
  <c r="O535" i="1"/>
  <c r="Q494" i="1"/>
  <c r="Q209" i="1"/>
  <c r="O196" i="1"/>
  <c r="O186" i="1"/>
  <c r="N62" i="1"/>
  <c r="O62" i="1" s="1"/>
  <c r="N47" i="1"/>
  <c r="O47" i="1" s="1"/>
  <c r="N488" i="1"/>
  <c r="O488" i="1" s="1"/>
  <c r="N363" i="1"/>
  <c r="O363" i="1" s="1"/>
  <c r="P363" i="1"/>
  <c r="Q363" i="1" s="1"/>
  <c r="P666" i="1"/>
  <c r="Q666" i="1" s="1"/>
  <c r="O666" i="1"/>
  <c r="N483" i="1"/>
  <c r="O483" i="1" s="1"/>
  <c r="P483" i="1"/>
  <c r="Q483" i="1" s="1"/>
  <c r="O695" i="1"/>
  <c r="N555" i="1"/>
  <c r="O555" i="1" s="1"/>
  <c r="P555" i="1"/>
  <c r="Q555" i="1" s="1"/>
  <c r="P534" i="1"/>
  <c r="Q534" i="1" s="1"/>
  <c r="P452" i="1"/>
  <c r="Q452" i="1" s="1"/>
  <c r="N431" i="1"/>
  <c r="O431" i="1" s="1"/>
  <c r="P431" i="1"/>
  <c r="Q431" i="1" s="1"/>
  <c r="N378" i="1"/>
  <c r="O378" i="1" s="1"/>
  <c r="P378" i="1"/>
  <c r="Q378" i="1" s="1"/>
  <c r="P79" i="1"/>
  <c r="Q79" i="1" s="1"/>
  <c r="N79" i="1"/>
  <c r="O79" i="1" s="1"/>
  <c r="O697" i="1"/>
  <c r="Q685" i="1"/>
  <c r="O673" i="1"/>
  <c r="Q612" i="1"/>
  <c r="N607" i="1"/>
  <c r="O607" i="1" s="1"/>
  <c r="Q486" i="1"/>
  <c r="N447" i="1"/>
  <c r="O447" i="1" s="1"/>
  <c r="O341" i="1"/>
  <c r="P341" i="1"/>
  <c r="Q341" i="1" s="1"/>
  <c r="N325" i="1"/>
  <c r="O325" i="1" s="1"/>
  <c r="P325" i="1"/>
  <c r="Q325" i="1" s="1"/>
  <c r="P112" i="1"/>
  <c r="Q112" i="1" s="1"/>
  <c r="N61" i="1"/>
  <c r="O61" i="1" s="1"/>
  <c r="P61" i="1"/>
  <c r="Q61" i="1" s="1"/>
  <c r="N390" i="1"/>
  <c r="O390" i="1" s="1"/>
  <c r="N207" i="1"/>
  <c r="O207" i="1" s="1"/>
  <c r="P207" i="1"/>
  <c r="Q207" i="1" s="1"/>
  <c r="P202" i="1"/>
  <c r="Q202" i="1" s="1"/>
  <c r="O678" i="1"/>
  <c r="N670" i="1"/>
  <c r="O670" i="1" s="1"/>
  <c r="P658" i="1"/>
  <c r="Q658" i="1" s="1"/>
  <c r="N658" i="1"/>
  <c r="O658" i="1" s="1"/>
  <c r="N651" i="1"/>
  <c r="O651" i="1" s="1"/>
  <c r="P651" i="1"/>
  <c r="Q651" i="1" s="1"/>
  <c r="N539" i="1"/>
  <c r="O539" i="1" s="1"/>
  <c r="P539" i="1"/>
  <c r="Q539" i="1" s="1"/>
  <c r="N523" i="1"/>
  <c r="O523" i="1" s="1"/>
  <c r="P523" i="1"/>
  <c r="Q523" i="1" s="1"/>
  <c r="P425" i="1"/>
  <c r="Q425" i="1" s="1"/>
  <c r="N425" i="1"/>
  <c r="O425" i="1" s="1"/>
  <c r="P201" i="1"/>
  <c r="Q201" i="1" s="1"/>
  <c r="N201" i="1"/>
  <c r="O201" i="1" s="1"/>
  <c r="P697" i="1"/>
  <c r="Q697" i="1" s="1"/>
  <c r="O600" i="1"/>
  <c r="P600" i="1"/>
  <c r="Q600" i="1" s="1"/>
  <c r="N401" i="1"/>
  <c r="O401" i="1" s="1"/>
  <c r="P401" i="1"/>
  <c r="Q401" i="1" s="1"/>
  <c r="O710" i="1"/>
  <c r="N706" i="1"/>
  <c r="O706" i="1" s="1"/>
  <c r="O694" i="1"/>
  <c r="N690" i="1"/>
  <c r="O690" i="1" s="1"/>
  <c r="O657" i="1"/>
  <c r="N639" i="1"/>
  <c r="O639" i="1" s="1"/>
  <c r="Q639" i="1"/>
  <c r="N635" i="1"/>
  <c r="O635" i="1" s="1"/>
  <c r="P635" i="1"/>
  <c r="Q635" i="1" s="1"/>
  <c r="P631" i="1"/>
  <c r="Q631" i="1" s="1"/>
  <c r="Q620" i="1"/>
  <c r="N620" i="1"/>
  <c r="O620" i="1" s="1"/>
  <c r="O616" i="1"/>
  <c r="N611" i="1"/>
  <c r="O611" i="1" s="1"/>
  <c r="P611" i="1"/>
  <c r="Q611" i="1" s="1"/>
  <c r="N516" i="1"/>
  <c r="O516" i="1" s="1"/>
  <c r="P516" i="1"/>
  <c r="Q516" i="1" s="1"/>
  <c r="N511" i="1"/>
  <c r="O511" i="1" s="1"/>
  <c r="P507" i="1"/>
  <c r="Q507" i="1" s="1"/>
  <c r="O504" i="1"/>
  <c r="N495" i="1"/>
  <c r="O495" i="1" s="1"/>
  <c r="N457" i="1"/>
  <c r="O457" i="1" s="1"/>
  <c r="P457" i="1"/>
  <c r="Q457" i="1" s="1"/>
  <c r="O346" i="1"/>
  <c r="P346" i="1"/>
  <c r="Q346" i="1" s="1"/>
  <c r="Q320" i="1"/>
  <c r="N66" i="1"/>
  <c r="O66" i="1" s="1"/>
  <c r="P66" i="1"/>
  <c r="Q66" i="1" s="1"/>
  <c r="P674" i="1"/>
  <c r="Q674" i="1" s="1"/>
  <c r="N674" i="1"/>
  <c r="O674" i="1" s="1"/>
  <c r="P709" i="1"/>
  <c r="Q709" i="1" s="1"/>
  <c r="P693" i="1"/>
  <c r="Q693" i="1" s="1"/>
  <c r="N680" i="1"/>
  <c r="O680" i="1" s="1"/>
  <c r="P680" i="1"/>
  <c r="Q680" i="1" s="1"/>
  <c r="P645" i="1"/>
  <c r="Q645" i="1" s="1"/>
  <c r="N499" i="1"/>
  <c r="O499" i="1" s="1"/>
  <c r="P499" i="1"/>
  <c r="Q499" i="1" s="1"/>
  <c r="P392" i="1"/>
  <c r="Q392" i="1" s="1"/>
  <c r="N392" i="1"/>
  <c r="O392" i="1" s="1"/>
  <c r="N382" i="1"/>
  <c r="O382" i="1" s="1"/>
  <c r="P382" i="1"/>
  <c r="Q382" i="1" s="1"/>
  <c r="P213" i="1"/>
  <c r="Q213" i="1" s="1"/>
  <c r="P70" i="1"/>
  <c r="Q70" i="1" s="1"/>
  <c r="N70" i="1"/>
  <c r="O70" i="1" s="1"/>
  <c r="O709" i="1"/>
  <c r="P705" i="1"/>
  <c r="Q705" i="1" s="1"/>
  <c r="O703" i="1"/>
  <c r="P689" i="1"/>
  <c r="Q689" i="1" s="1"/>
  <c r="O687" i="1"/>
  <c r="N664" i="1"/>
  <c r="O664" i="1" s="1"/>
  <c r="P664" i="1"/>
  <c r="Q664" i="1" s="1"/>
  <c r="P614" i="1"/>
  <c r="Q614" i="1" s="1"/>
  <c r="Q528" i="1"/>
  <c r="N515" i="1"/>
  <c r="O515" i="1" s="1"/>
  <c r="N471" i="1"/>
  <c r="O471" i="1" s="1"/>
  <c r="P444" i="1"/>
  <c r="Q444" i="1" s="1"/>
  <c r="O411" i="1"/>
  <c r="P411" i="1"/>
  <c r="Q411" i="1" s="1"/>
  <c r="N333" i="1"/>
  <c r="O333" i="1" s="1"/>
  <c r="P333" i="1"/>
  <c r="Q333" i="1" s="1"/>
  <c r="N29" i="1"/>
  <c r="O29" i="1" s="1"/>
  <c r="P29" i="1"/>
  <c r="Q29" i="1" s="1"/>
  <c r="N702" i="1"/>
  <c r="O702" i="1" s="1"/>
  <c r="P696" i="1"/>
  <c r="Q696" i="1" s="1"/>
  <c r="N693" i="1"/>
  <c r="O693" i="1" s="1"/>
  <c r="N686" i="1"/>
  <c r="O686" i="1" s="1"/>
  <c r="P682" i="1"/>
  <c r="Q682" i="1" s="1"/>
  <c r="O682" i="1"/>
  <c r="O679" i="1"/>
  <c r="N671" i="1"/>
  <c r="O671" i="1" s="1"/>
  <c r="N663" i="1"/>
  <c r="O663" i="1" s="1"/>
  <c r="P592" i="1"/>
  <c r="Q592" i="1" s="1"/>
  <c r="N579" i="1"/>
  <c r="O579" i="1" s="1"/>
  <c r="P579" i="1"/>
  <c r="Q579" i="1" s="1"/>
  <c r="P556" i="1"/>
  <c r="Q556" i="1" s="1"/>
  <c r="N544" i="1"/>
  <c r="O544" i="1" s="1"/>
  <c r="P544" i="1"/>
  <c r="Q544" i="1" s="1"/>
  <c r="P502" i="1"/>
  <c r="Q502" i="1" s="1"/>
  <c r="P488" i="1"/>
  <c r="Q488" i="1" s="1"/>
  <c r="P484" i="1"/>
  <c r="Q484" i="1" s="1"/>
  <c r="P390" i="1"/>
  <c r="Q390" i="1" s="1"/>
  <c r="N380" i="1"/>
  <c r="P380" i="1"/>
  <c r="N202" i="1"/>
  <c r="O202" i="1" s="1"/>
  <c r="N374" i="1"/>
  <c r="O374" i="1" s="1"/>
  <c r="P374" i="1"/>
  <c r="Q374" i="1" s="1"/>
  <c r="P194" i="1"/>
  <c r="Q194" i="1" s="1"/>
  <c r="N194" i="1"/>
  <c r="O194" i="1" s="1"/>
  <c r="O366" i="1"/>
  <c r="P366" i="1"/>
  <c r="Q366" i="1" s="1"/>
  <c r="O340" i="1"/>
  <c r="P340" i="1"/>
  <c r="Q340" i="1" s="1"/>
  <c r="O318" i="1"/>
  <c r="Q290" i="1"/>
  <c r="O241" i="1"/>
  <c r="P241" i="1"/>
  <c r="P181" i="1"/>
  <c r="Q181" i="1" s="1"/>
  <c r="P175" i="1"/>
  <c r="Q175" i="1" s="1"/>
  <c r="N175" i="1"/>
  <c r="O175" i="1" s="1"/>
  <c r="P127" i="1"/>
  <c r="Q127" i="1" s="1"/>
  <c r="N127" i="1"/>
  <c r="O127" i="1" s="1"/>
  <c r="N121" i="1"/>
  <c r="O121" i="1" s="1"/>
  <c r="P121" i="1"/>
  <c r="N271" i="1"/>
  <c r="O271" i="1" s="1"/>
  <c r="Q271" i="1"/>
  <c r="P210" i="1"/>
  <c r="Q210" i="1" s="1"/>
  <c r="O200" i="1"/>
  <c r="P200" i="1"/>
  <c r="Q200" i="1" s="1"/>
  <c r="N190" i="1"/>
  <c r="O190" i="1" s="1"/>
  <c r="N154" i="1"/>
  <c r="O154" i="1" s="1"/>
  <c r="N150" i="1"/>
  <c r="O150" i="1" s="1"/>
  <c r="O117" i="1"/>
  <c r="N69" i="1"/>
  <c r="O69" i="1" s="1"/>
  <c r="Q608" i="1"/>
  <c r="P531" i="1"/>
  <c r="Q531" i="1" s="1"/>
  <c r="Q524" i="1"/>
  <c r="Q470" i="1"/>
  <c r="O439" i="1"/>
  <c r="Q412" i="1"/>
  <c r="Q396" i="1"/>
  <c r="P391" i="1"/>
  <c r="Q391" i="1" s="1"/>
  <c r="N391" i="1"/>
  <c r="O391" i="1" s="1"/>
  <c r="O387" i="1"/>
  <c r="P383" i="1"/>
  <c r="Q383" i="1" s="1"/>
  <c r="N383" i="1"/>
  <c r="O383" i="1" s="1"/>
  <c r="O330" i="1"/>
  <c r="N145" i="1"/>
  <c r="O145" i="1" s="1"/>
  <c r="P145" i="1"/>
  <c r="Q145" i="1" s="1"/>
  <c r="N90" i="1"/>
  <c r="O90" i="1" s="1"/>
  <c r="P90" i="1"/>
  <c r="Q90" i="1" s="1"/>
  <c r="P86" i="1"/>
  <c r="Q86" i="1" s="1"/>
  <c r="N86" i="1"/>
  <c r="O86" i="1" s="1"/>
  <c r="P50" i="1"/>
  <c r="Q50" i="1" s="1"/>
  <c r="O407" i="1"/>
  <c r="P407" i="1"/>
  <c r="Q407" i="1" s="1"/>
  <c r="O364" i="1"/>
  <c r="P364" i="1"/>
  <c r="Q364" i="1" s="1"/>
  <c r="Q266" i="1"/>
  <c r="O184" i="1"/>
  <c r="N139" i="1"/>
  <c r="O139" i="1" s="1"/>
  <c r="Q139" i="1"/>
  <c r="P77" i="1"/>
  <c r="Q77" i="1" s="1"/>
  <c r="Q68" i="1"/>
  <c r="N68" i="1"/>
  <c r="O68" i="1" s="1"/>
  <c r="N37" i="1"/>
  <c r="O37" i="1" s="1"/>
  <c r="Q37" i="1"/>
  <c r="P58" i="1"/>
  <c r="Q58" i="1" s="1"/>
  <c r="N58" i="1"/>
  <c r="O58" i="1" s="1"/>
  <c r="O50" i="1"/>
  <c r="P26" i="1"/>
  <c r="Q26" i="1" s="1"/>
  <c r="N93" i="1"/>
  <c r="O93" i="1" s="1"/>
  <c r="P93" i="1"/>
  <c r="Q93" i="1" s="1"/>
  <c r="O77" i="1"/>
  <c r="N415" i="1"/>
  <c r="O415" i="1" s="1"/>
  <c r="P415" i="1"/>
  <c r="Q415" i="1" s="1"/>
  <c r="N399" i="1"/>
  <c r="O399" i="1" s="1"/>
  <c r="P399" i="1"/>
  <c r="Q399" i="1" s="1"/>
  <c r="O394" i="1"/>
  <c r="P394" i="1"/>
  <c r="Q394" i="1" s="1"/>
  <c r="O358" i="1"/>
  <c r="N279" i="1"/>
  <c r="O279" i="1" s="1"/>
  <c r="P279" i="1"/>
  <c r="Q279" i="1" s="1"/>
  <c r="O247" i="1"/>
  <c r="P247" i="1"/>
  <c r="Q247" i="1" s="1"/>
  <c r="P186" i="1"/>
  <c r="Q186" i="1" s="1"/>
  <c r="N178" i="1"/>
  <c r="O178" i="1" s="1"/>
  <c r="Q171" i="1"/>
  <c r="P159" i="1"/>
  <c r="Q159" i="1" s="1"/>
  <c r="N159" i="1"/>
  <c r="O159" i="1" s="1"/>
  <c r="Q121" i="1"/>
  <c r="N118" i="1"/>
  <c r="O118" i="1"/>
  <c r="N76" i="1"/>
  <c r="O76" i="1" s="1"/>
  <c r="P76" i="1"/>
  <c r="Q76" i="1" s="1"/>
  <c r="N20" i="1"/>
  <c r="O20" i="1" s="1"/>
  <c r="O180" i="1"/>
  <c r="O379" i="1"/>
  <c r="Q272" i="1"/>
  <c r="O269" i="1"/>
  <c r="N209" i="1"/>
  <c r="O209" i="1" s="1"/>
  <c r="P85" i="1"/>
  <c r="Q85" i="1" s="1"/>
  <c r="P78" i="1"/>
  <c r="Q78" i="1" s="1"/>
  <c r="O38" i="1"/>
  <c r="P25" i="1"/>
  <c r="Q25" i="1" s="1"/>
  <c r="P18" i="1"/>
  <c r="Q18" i="1" s="1"/>
  <c r="P184" i="1"/>
  <c r="Q184" i="1" s="1"/>
  <c r="O25" i="1"/>
  <c r="N602" i="1"/>
  <c r="O602" i="1" s="1"/>
  <c r="Q602" i="1"/>
  <c r="P561" i="1"/>
  <c r="Q561" i="1" s="1"/>
  <c r="N561" i="1"/>
  <c r="O561" i="1" s="1"/>
  <c r="N538" i="1"/>
  <c r="O538" i="1" s="1"/>
  <c r="Q538" i="1"/>
  <c r="P529" i="1"/>
  <c r="Q529" i="1" s="1"/>
  <c r="N529" i="1"/>
  <c r="O529" i="1" s="1"/>
  <c r="N506" i="1"/>
  <c r="O506" i="1" s="1"/>
  <c r="Q506" i="1"/>
  <c r="P497" i="1"/>
  <c r="Q497" i="1" s="1"/>
  <c r="N497" i="1"/>
  <c r="O497" i="1" s="1"/>
  <c r="O477" i="1"/>
  <c r="P477" i="1"/>
  <c r="Q477" i="1" s="1"/>
  <c r="P319" i="1"/>
  <c r="Q319" i="1" s="1"/>
  <c r="N319" i="1"/>
  <c r="O319" i="1" s="1"/>
  <c r="N284" i="1"/>
  <c r="O284" i="1" s="1"/>
  <c r="P284" i="1"/>
  <c r="Q284" i="1" s="1"/>
  <c r="P691" i="1"/>
  <c r="Q691" i="1" s="1"/>
  <c r="P683" i="1"/>
  <c r="Q683" i="1" s="1"/>
  <c r="P675" i="1"/>
  <c r="Q675" i="1" s="1"/>
  <c r="N476" i="1"/>
  <c r="O476" i="1" s="1"/>
  <c r="P476" i="1"/>
  <c r="Q476" i="1" s="1"/>
  <c r="O469" i="1"/>
  <c r="P469" i="1"/>
  <c r="Q469" i="1" s="1"/>
  <c r="O416" i="1"/>
  <c r="P416" i="1"/>
  <c r="Q416" i="1" s="1"/>
  <c r="N371" i="1"/>
  <c r="O371" i="1" s="1"/>
  <c r="P371" i="1"/>
  <c r="Q371" i="1" s="1"/>
  <c r="N345" i="1"/>
  <c r="O345" i="1" s="1"/>
  <c r="P345" i="1"/>
  <c r="Q345" i="1" s="1"/>
  <c r="N287" i="1"/>
  <c r="O287" i="1" s="1"/>
  <c r="P287" i="1"/>
  <c r="Q287" i="1" s="1"/>
  <c r="P211" i="1"/>
  <c r="Q211" i="1" s="1"/>
  <c r="N211" i="1"/>
  <c r="O211" i="1" s="1"/>
  <c r="P710" i="1"/>
  <c r="Q710" i="1" s="1"/>
  <c r="O707" i="1"/>
  <c r="P702" i="1"/>
  <c r="Q702" i="1" s="1"/>
  <c r="O699" i="1"/>
  <c r="P694" i="1"/>
  <c r="Q694" i="1" s="1"/>
  <c r="O691" i="1"/>
  <c r="P686" i="1"/>
  <c r="Q686" i="1" s="1"/>
  <c r="O683" i="1"/>
  <c r="P678" i="1"/>
  <c r="Q678" i="1" s="1"/>
  <c r="O675" i="1"/>
  <c r="P670" i="1"/>
  <c r="Q670" i="1" s="1"/>
  <c r="O667" i="1"/>
  <c r="N645" i="1"/>
  <c r="O645" i="1" s="1"/>
  <c r="N633" i="1"/>
  <c r="O633" i="1" s="1"/>
  <c r="O631" i="1"/>
  <c r="N625" i="1"/>
  <c r="O625" i="1" s="1"/>
  <c r="P618" i="1"/>
  <c r="Q618" i="1" s="1"/>
  <c r="Q616" i="1"/>
  <c r="O613" i="1"/>
  <c r="P613" i="1"/>
  <c r="Q613" i="1" s="1"/>
  <c r="N610" i="1"/>
  <c r="O610" i="1" s="1"/>
  <c r="Q610" i="1"/>
  <c r="P601" i="1"/>
  <c r="Q601" i="1" s="1"/>
  <c r="N601" i="1"/>
  <c r="O601" i="1" s="1"/>
  <c r="O549" i="1"/>
  <c r="P549" i="1"/>
  <c r="Q549" i="1" s="1"/>
  <c r="N546" i="1"/>
  <c r="O546" i="1" s="1"/>
  <c r="Q546" i="1"/>
  <c r="P537" i="1"/>
  <c r="Q537" i="1" s="1"/>
  <c r="N537" i="1"/>
  <c r="O537" i="1" s="1"/>
  <c r="O517" i="1"/>
  <c r="P517" i="1"/>
  <c r="Q517" i="1" s="1"/>
  <c r="N514" i="1"/>
  <c r="O514" i="1" s="1"/>
  <c r="Q514" i="1"/>
  <c r="P505" i="1"/>
  <c r="Q505" i="1" s="1"/>
  <c r="N505" i="1"/>
  <c r="O505" i="1" s="1"/>
  <c r="O485" i="1"/>
  <c r="P485" i="1"/>
  <c r="Q485" i="1" s="1"/>
  <c r="N482" i="1"/>
  <c r="O482" i="1" s="1"/>
  <c r="Q482" i="1"/>
  <c r="N468" i="1"/>
  <c r="O468" i="1" s="1"/>
  <c r="P468" i="1"/>
  <c r="Q468" i="1" s="1"/>
  <c r="P464" i="1"/>
  <c r="Q464" i="1" s="1"/>
  <c r="N464" i="1"/>
  <c r="O464" i="1" s="1"/>
  <c r="O461" i="1"/>
  <c r="P461" i="1"/>
  <c r="Q461" i="1" s="1"/>
  <c r="N265" i="1"/>
  <c r="O265" i="1" s="1"/>
  <c r="P265" i="1"/>
  <c r="Q265" i="1" s="1"/>
  <c r="N163" i="1"/>
  <c r="O163" i="1" s="1"/>
  <c r="P163" i="1"/>
  <c r="Q163" i="1" s="1"/>
  <c r="O605" i="1"/>
  <c r="P605" i="1"/>
  <c r="Q605" i="1" s="1"/>
  <c r="O573" i="1"/>
  <c r="P573" i="1"/>
  <c r="Q573" i="1" s="1"/>
  <c r="O541" i="1"/>
  <c r="P541" i="1"/>
  <c r="Q541" i="1" s="1"/>
  <c r="O509" i="1"/>
  <c r="P509" i="1"/>
  <c r="Q509" i="1" s="1"/>
  <c r="P707" i="1"/>
  <c r="Q707" i="1" s="1"/>
  <c r="P699" i="1"/>
  <c r="Q699" i="1" s="1"/>
  <c r="P667" i="1"/>
  <c r="Q667" i="1" s="1"/>
  <c r="P472" i="1"/>
  <c r="Q472" i="1" s="1"/>
  <c r="N472" i="1"/>
  <c r="O472" i="1" s="1"/>
  <c r="O475" i="1"/>
  <c r="P475" i="1"/>
  <c r="Q475" i="1" s="1"/>
  <c r="N460" i="1"/>
  <c r="O460" i="1" s="1"/>
  <c r="P460" i="1"/>
  <c r="Q460" i="1" s="1"/>
  <c r="P456" i="1"/>
  <c r="Q456" i="1" s="1"/>
  <c r="N456" i="1"/>
  <c r="O456" i="1" s="1"/>
  <c r="P400" i="1"/>
  <c r="Q400" i="1" s="1"/>
  <c r="N400" i="1"/>
  <c r="O400" i="1" s="1"/>
  <c r="N197" i="1"/>
  <c r="O197" i="1" s="1"/>
  <c r="P197" i="1"/>
  <c r="Q197" i="1" s="1"/>
  <c r="Q36" i="1"/>
  <c r="N36" i="1"/>
  <c r="O36" i="1" s="1"/>
  <c r="P36" i="1"/>
  <c r="P700" i="1"/>
  <c r="Q700" i="1" s="1"/>
  <c r="P676" i="1"/>
  <c r="Q676" i="1" s="1"/>
  <c r="P668" i="1"/>
  <c r="Q668" i="1" s="1"/>
  <c r="N615" i="1"/>
  <c r="O615" i="1" s="1"/>
  <c r="P615" i="1"/>
  <c r="Q615" i="1" s="1"/>
  <c r="O525" i="1"/>
  <c r="P525" i="1"/>
  <c r="Q525" i="1" s="1"/>
  <c r="P513" i="1"/>
  <c r="Q513" i="1" s="1"/>
  <c r="N513" i="1"/>
  <c r="O513" i="1" s="1"/>
  <c r="O493" i="1"/>
  <c r="P493" i="1"/>
  <c r="Q493" i="1" s="1"/>
  <c r="P481" i="1"/>
  <c r="Q481" i="1" s="1"/>
  <c r="N481" i="1"/>
  <c r="O481" i="1" s="1"/>
  <c r="P684" i="1"/>
  <c r="Q684" i="1" s="1"/>
  <c r="P652" i="1"/>
  <c r="Q652" i="1" s="1"/>
  <c r="O618" i="1"/>
  <c r="P609" i="1"/>
  <c r="Q609" i="1" s="1"/>
  <c r="N609" i="1"/>
  <c r="O609" i="1" s="1"/>
  <c r="P703" i="1"/>
  <c r="Q703" i="1" s="1"/>
  <c r="P708" i="1"/>
  <c r="Q708" i="1" s="1"/>
  <c r="P692" i="1"/>
  <c r="Q692" i="1" s="1"/>
  <c r="N586" i="1"/>
  <c r="O586" i="1" s="1"/>
  <c r="Q586" i="1"/>
  <c r="O557" i="1"/>
  <c r="P557" i="1"/>
  <c r="Q557" i="1" s="1"/>
  <c r="N554" i="1"/>
  <c r="O554" i="1" s="1"/>
  <c r="Q554" i="1"/>
  <c r="P545" i="1"/>
  <c r="Q545" i="1" s="1"/>
  <c r="N545" i="1"/>
  <c r="O545" i="1" s="1"/>
  <c r="N522" i="1"/>
  <c r="O522" i="1" s="1"/>
  <c r="Q522" i="1"/>
  <c r="N490" i="1"/>
  <c r="O490" i="1" s="1"/>
  <c r="Q490" i="1"/>
  <c r="O467" i="1"/>
  <c r="P467" i="1"/>
  <c r="Q467" i="1" s="1"/>
  <c r="P445" i="1"/>
  <c r="Q445" i="1" s="1"/>
  <c r="N445" i="1"/>
  <c r="O445" i="1" s="1"/>
  <c r="N438" i="1"/>
  <c r="O438" i="1" s="1"/>
  <c r="P438" i="1"/>
  <c r="Q438" i="1" s="1"/>
  <c r="O708" i="1"/>
  <c r="O700" i="1"/>
  <c r="P695" i="1"/>
  <c r="Q695" i="1" s="1"/>
  <c r="O692" i="1"/>
  <c r="P687" i="1"/>
  <c r="Q687" i="1" s="1"/>
  <c r="O684" i="1"/>
  <c r="P679" i="1"/>
  <c r="Q679" i="1" s="1"/>
  <c r="O676" i="1"/>
  <c r="P671" i="1"/>
  <c r="Q671" i="1" s="1"/>
  <c r="O668" i="1"/>
  <c r="P663" i="1"/>
  <c r="Q663" i="1" s="1"/>
  <c r="O652" i="1"/>
  <c r="P646" i="1"/>
  <c r="Q646" i="1" s="1"/>
  <c r="P634" i="1"/>
  <c r="Q634" i="1" s="1"/>
  <c r="P630" i="1"/>
  <c r="Q630" i="1" s="1"/>
  <c r="O459" i="1"/>
  <c r="P459" i="1"/>
  <c r="Q459" i="1" s="1"/>
  <c r="N395" i="1"/>
  <c r="O395" i="1" s="1"/>
  <c r="P395" i="1"/>
  <c r="Q395" i="1" s="1"/>
  <c r="P373" i="1"/>
  <c r="Q373" i="1" s="1"/>
  <c r="O373" i="1"/>
  <c r="N646" i="1"/>
  <c r="O646" i="1" s="1"/>
  <c r="N634" i="1"/>
  <c r="O634" i="1" s="1"/>
  <c r="P617" i="1"/>
  <c r="Q617" i="1" s="1"/>
  <c r="N617" i="1"/>
  <c r="O617" i="1" s="1"/>
  <c r="O597" i="1"/>
  <c r="P597" i="1"/>
  <c r="Q597" i="1" s="1"/>
  <c r="P585" i="1"/>
  <c r="Q585" i="1" s="1"/>
  <c r="N585" i="1"/>
  <c r="O585" i="1"/>
  <c r="N562" i="1"/>
  <c r="O562" i="1" s="1"/>
  <c r="Q562" i="1"/>
  <c r="P553" i="1"/>
  <c r="Q553" i="1" s="1"/>
  <c r="N553" i="1"/>
  <c r="O553" i="1" s="1"/>
  <c r="O533" i="1"/>
  <c r="P533" i="1"/>
  <c r="Q533" i="1" s="1"/>
  <c r="N530" i="1"/>
  <c r="O530" i="1" s="1"/>
  <c r="Q530" i="1"/>
  <c r="P521" i="1"/>
  <c r="Q521" i="1" s="1"/>
  <c r="N521" i="1"/>
  <c r="O521" i="1" s="1"/>
  <c r="O501" i="1"/>
  <c r="P501" i="1"/>
  <c r="Q501" i="1" s="1"/>
  <c r="N498" i="1"/>
  <c r="O498" i="1" s="1"/>
  <c r="Q498" i="1"/>
  <c r="P489" i="1"/>
  <c r="Q489" i="1" s="1"/>
  <c r="N489" i="1"/>
  <c r="O489" i="1" s="1"/>
  <c r="N422" i="1"/>
  <c r="O422" i="1" s="1"/>
  <c r="P422" i="1"/>
  <c r="Q422" i="1" s="1"/>
  <c r="P357" i="1"/>
  <c r="Q357" i="1" s="1"/>
  <c r="N357" i="1"/>
  <c r="O357" i="1" s="1"/>
  <c r="P55" i="1"/>
  <c r="Q55" i="1" s="1"/>
  <c r="N55" i="1"/>
  <c r="O55" i="1" s="1"/>
  <c r="N450" i="1"/>
  <c r="O450" i="1" s="1"/>
  <c r="P450" i="1"/>
  <c r="Q450" i="1" s="1"/>
  <c r="N413" i="1"/>
  <c r="O413" i="1" s="1"/>
  <c r="P413" i="1"/>
  <c r="Q413" i="1" s="1"/>
  <c r="N406" i="1"/>
  <c r="O406" i="1" s="1"/>
  <c r="P406" i="1"/>
  <c r="Q406" i="1" s="1"/>
  <c r="O630" i="1"/>
  <c r="N614" i="1"/>
  <c r="O614" i="1" s="1"/>
  <c r="N606" i="1"/>
  <c r="O606" i="1" s="1"/>
  <c r="N598" i="1"/>
  <c r="O598" i="1" s="1"/>
  <c r="N574" i="1"/>
  <c r="O574" i="1" s="1"/>
  <c r="N550" i="1"/>
  <c r="O550" i="1" s="1"/>
  <c r="N542" i="1"/>
  <c r="O542" i="1" s="1"/>
  <c r="N534" i="1"/>
  <c r="O534" i="1" s="1"/>
  <c r="N526" i="1"/>
  <c r="O526" i="1" s="1"/>
  <c r="N518" i="1"/>
  <c r="O518" i="1" s="1"/>
  <c r="N510" i="1"/>
  <c r="O510" i="1" s="1"/>
  <c r="N502" i="1"/>
  <c r="O502" i="1" s="1"/>
  <c r="N494" i="1"/>
  <c r="O494" i="1" s="1"/>
  <c r="N486" i="1"/>
  <c r="O486" i="1" s="1"/>
  <c r="N478" i="1"/>
  <c r="O478" i="1" s="1"/>
  <c r="N430" i="1"/>
  <c r="O430" i="1" s="1"/>
  <c r="Q430" i="1"/>
  <c r="P424" i="1"/>
  <c r="Q424" i="1" s="1"/>
  <c r="N398" i="1"/>
  <c r="O398" i="1" s="1"/>
  <c r="Q398" i="1"/>
  <c r="N359" i="1"/>
  <c r="O359" i="1" s="1"/>
  <c r="P359" i="1"/>
  <c r="Q359" i="1" s="1"/>
  <c r="N205" i="1"/>
  <c r="O205" i="1" s="1"/>
  <c r="P205" i="1"/>
  <c r="Q205" i="1" s="1"/>
  <c r="N172" i="1"/>
  <c r="O172" i="1" s="1"/>
  <c r="P172" i="1"/>
  <c r="Q172" i="1" s="1"/>
  <c r="P43" i="1"/>
  <c r="Q43" i="1" s="1"/>
  <c r="N43" i="1"/>
  <c r="O43" i="1" s="1"/>
  <c r="N23" i="1"/>
  <c r="O23" i="1" s="1"/>
  <c r="P23" i="1"/>
  <c r="Q23" i="1" s="1"/>
  <c r="P607" i="1"/>
  <c r="Q607" i="1" s="1"/>
  <c r="P591" i="1"/>
  <c r="Q591" i="1" s="1"/>
  <c r="P567" i="1"/>
  <c r="Q567" i="1" s="1"/>
  <c r="P551" i="1"/>
  <c r="Q551" i="1" s="1"/>
  <c r="P543" i="1"/>
  <c r="Q543" i="1" s="1"/>
  <c r="P535" i="1"/>
  <c r="Q535" i="1" s="1"/>
  <c r="P527" i="1"/>
  <c r="Q527" i="1" s="1"/>
  <c r="P519" i="1"/>
  <c r="Q519" i="1" s="1"/>
  <c r="P511" i="1"/>
  <c r="Q511" i="1" s="1"/>
  <c r="P503" i="1"/>
  <c r="Q503" i="1" s="1"/>
  <c r="P495" i="1"/>
  <c r="Q495" i="1" s="1"/>
  <c r="P487" i="1"/>
  <c r="Q487" i="1" s="1"/>
  <c r="P479" i="1"/>
  <c r="Q479" i="1" s="1"/>
  <c r="N474" i="1"/>
  <c r="O474" i="1" s="1"/>
  <c r="P474" i="1"/>
  <c r="Q474" i="1" s="1"/>
  <c r="N466" i="1"/>
  <c r="O466" i="1" s="1"/>
  <c r="P466" i="1"/>
  <c r="Q466" i="1" s="1"/>
  <c r="N458" i="1"/>
  <c r="O458" i="1" s="1"/>
  <c r="P458" i="1"/>
  <c r="Q458" i="1" s="1"/>
  <c r="N429" i="1"/>
  <c r="O429" i="1" s="1"/>
  <c r="P429" i="1"/>
  <c r="Q429" i="1" s="1"/>
  <c r="N397" i="1"/>
  <c r="O397" i="1" s="1"/>
  <c r="P397" i="1"/>
  <c r="Q397" i="1" s="1"/>
  <c r="N389" i="1"/>
  <c r="O389" i="1" s="1"/>
  <c r="N381" i="1"/>
  <c r="O381" i="1" s="1"/>
  <c r="N375" i="1"/>
  <c r="O375" i="1" s="1"/>
  <c r="P375" i="1"/>
  <c r="Q375" i="1" s="1"/>
  <c r="N348" i="1"/>
  <c r="O348" i="1" s="1"/>
  <c r="P348" i="1"/>
  <c r="Q348" i="1" s="1"/>
  <c r="N324" i="1"/>
  <c r="O324" i="1" s="1"/>
  <c r="P324" i="1"/>
  <c r="Q324" i="1" s="1"/>
  <c r="N276" i="1"/>
  <c r="O276" i="1" s="1"/>
  <c r="P276" i="1"/>
  <c r="Q276" i="1" s="1"/>
  <c r="N64" i="1"/>
  <c r="O64" i="1" s="1"/>
  <c r="P64" i="1"/>
  <c r="Q64" i="1" s="1"/>
  <c r="Q451" i="1"/>
  <c r="N437" i="1"/>
  <c r="O437" i="1" s="1"/>
  <c r="P437" i="1"/>
  <c r="Q437" i="1" s="1"/>
  <c r="N405" i="1"/>
  <c r="O405" i="1" s="1"/>
  <c r="P405" i="1"/>
  <c r="Q405" i="1" s="1"/>
  <c r="N393" i="1"/>
  <c r="O393" i="1" s="1"/>
  <c r="P393" i="1"/>
  <c r="Q393" i="1" s="1"/>
  <c r="N385" i="1"/>
  <c r="O385" i="1" s="1"/>
  <c r="P385" i="1"/>
  <c r="Q385" i="1" s="1"/>
  <c r="Q354" i="1"/>
  <c r="N354" i="1"/>
  <c r="O354" i="1" s="1"/>
  <c r="O335" i="1"/>
  <c r="P335" i="1"/>
  <c r="Q335" i="1" s="1"/>
  <c r="O299" i="1"/>
  <c r="P299" i="1"/>
  <c r="Q299" i="1" s="1"/>
  <c r="N189" i="1"/>
  <c r="O189" i="1" s="1"/>
  <c r="P189" i="1"/>
  <c r="Q189" i="1" s="1"/>
  <c r="P185" i="1"/>
  <c r="Q185" i="1" s="1"/>
  <c r="N185" i="1"/>
  <c r="O185" i="1" s="1"/>
  <c r="N157" i="1"/>
  <c r="O157" i="1" s="1"/>
  <c r="P157" i="1"/>
  <c r="Q157" i="1" s="1"/>
  <c r="P87" i="1"/>
  <c r="Q87" i="1" s="1"/>
  <c r="N87" i="1"/>
  <c r="O87" i="1" s="1"/>
  <c r="N72" i="1"/>
  <c r="O72" i="1" s="1"/>
  <c r="P72" i="1"/>
  <c r="Q72" i="1" s="1"/>
  <c r="N49" i="1"/>
  <c r="O49" i="1" s="1"/>
  <c r="P49" i="1"/>
  <c r="Q49" i="1" s="1"/>
  <c r="O453" i="1"/>
  <c r="P453" i="1"/>
  <c r="Q453" i="1" s="1"/>
  <c r="P448" i="1"/>
  <c r="Q448" i="1" s="1"/>
  <c r="N414" i="1"/>
  <c r="O414" i="1" s="1"/>
  <c r="Q414" i="1"/>
  <c r="O408" i="1"/>
  <c r="P408" i="1"/>
  <c r="Q408" i="1" s="1"/>
  <c r="N377" i="1"/>
  <c r="O377" i="1" s="1"/>
  <c r="P377" i="1"/>
  <c r="Q377" i="1" s="1"/>
  <c r="Q370" i="1"/>
  <c r="N370" i="1"/>
  <c r="O370" i="1" s="1"/>
  <c r="P334" i="1"/>
  <c r="Q334" i="1" s="1"/>
  <c r="N334" i="1"/>
  <c r="O334" i="1" s="1"/>
  <c r="P302" i="1"/>
  <c r="Q302" i="1" s="1"/>
  <c r="N302" i="1"/>
  <c r="O302" i="1" s="1"/>
  <c r="P236" i="1"/>
  <c r="Q236" i="1" s="1"/>
  <c r="O236" i="1"/>
  <c r="P182" i="1"/>
  <c r="Q182" i="1" s="1"/>
  <c r="N182" i="1"/>
  <c r="O182" i="1" s="1"/>
  <c r="N424" i="1"/>
  <c r="O424" i="1" s="1"/>
  <c r="N421" i="1"/>
  <c r="O421" i="1" s="1"/>
  <c r="P421" i="1"/>
  <c r="Q421" i="1" s="1"/>
  <c r="P389" i="1"/>
  <c r="Q389" i="1" s="1"/>
  <c r="P381" i="1"/>
  <c r="Q381" i="1" s="1"/>
  <c r="P294" i="1"/>
  <c r="Q294" i="1" s="1"/>
  <c r="N294" i="1"/>
  <c r="O294" i="1" s="1"/>
  <c r="N452" i="1"/>
  <c r="O452" i="1" s="1"/>
  <c r="N444" i="1"/>
  <c r="O444" i="1" s="1"/>
  <c r="N436" i="1"/>
  <c r="O436" i="1" s="1"/>
  <c r="P434" i="1"/>
  <c r="Q434" i="1" s="1"/>
  <c r="N428" i="1"/>
  <c r="O428" i="1" s="1"/>
  <c r="P426" i="1"/>
  <c r="Q426" i="1" s="1"/>
  <c r="N420" i="1"/>
  <c r="O420" i="1" s="1"/>
  <c r="P418" i="1"/>
  <c r="Q418" i="1" s="1"/>
  <c r="N412" i="1"/>
  <c r="O412" i="1" s="1"/>
  <c r="P410" i="1"/>
  <c r="Q410" i="1" s="1"/>
  <c r="N404" i="1"/>
  <c r="O404" i="1" s="1"/>
  <c r="P402" i="1"/>
  <c r="Q402" i="1" s="1"/>
  <c r="N396" i="1"/>
  <c r="O396" i="1" s="1"/>
  <c r="O372" i="1"/>
  <c r="N365" i="1"/>
  <c r="O365" i="1" s="1"/>
  <c r="O331" i="1"/>
  <c r="P331" i="1"/>
  <c r="Q331" i="1" s="1"/>
  <c r="P329" i="1"/>
  <c r="Q329" i="1" s="1"/>
  <c r="O326" i="1"/>
  <c r="Q288" i="1"/>
  <c r="Q281" i="1"/>
  <c r="N281" i="1"/>
  <c r="O281" i="1" s="1"/>
  <c r="O278" i="1"/>
  <c r="N248" i="1"/>
  <c r="O248" i="1" s="1"/>
  <c r="P248" i="1"/>
  <c r="Q248" i="1" s="1"/>
  <c r="P203" i="1"/>
  <c r="Q203" i="1" s="1"/>
  <c r="N203" i="1"/>
  <c r="O203" i="1" s="1"/>
  <c r="N81" i="1"/>
  <c r="O81" i="1" s="1"/>
  <c r="Q81" i="1"/>
  <c r="P75" i="1"/>
  <c r="Q75" i="1" s="1"/>
  <c r="N75" i="1"/>
  <c r="O75" i="1" s="1"/>
  <c r="O434" i="1"/>
  <c r="O426" i="1"/>
  <c r="O418" i="1"/>
  <c r="O410" i="1"/>
  <c r="O402" i="1"/>
  <c r="N367" i="1"/>
  <c r="O367" i="1" s="1"/>
  <c r="P367" i="1"/>
  <c r="Q367" i="1" s="1"/>
  <c r="P362" i="1"/>
  <c r="Q362" i="1" s="1"/>
  <c r="N351" i="1"/>
  <c r="O351" i="1" s="1"/>
  <c r="P351" i="1"/>
  <c r="Q351" i="1" s="1"/>
  <c r="P339" i="1"/>
  <c r="Q339" i="1" s="1"/>
  <c r="N339" i="1"/>
  <c r="O339" i="1" s="1"/>
  <c r="P321" i="1"/>
  <c r="Q321" i="1" s="1"/>
  <c r="N268" i="1"/>
  <c r="O268" i="1" s="1"/>
  <c r="P268" i="1"/>
  <c r="Q268" i="1" s="1"/>
  <c r="P165" i="1"/>
  <c r="Q165" i="1" s="1"/>
  <c r="N165" i="1"/>
  <c r="O165" i="1" s="1"/>
  <c r="N89" i="1"/>
  <c r="O89" i="1" s="1"/>
  <c r="P89" i="1"/>
  <c r="Q89" i="1" s="1"/>
  <c r="N84" i="1"/>
  <c r="O84" i="1" s="1"/>
  <c r="P84" i="1"/>
  <c r="Q84" i="1" s="1"/>
  <c r="N80" i="1"/>
  <c r="O80" i="1" s="1"/>
  <c r="P80" i="1"/>
  <c r="Q80" i="1" s="1"/>
  <c r="O35" i="1"/>
  <c r="P35" i="1"/>
  <c r="Q35" i="1" s="1"/>
  <c r="Q32" i="1"/>
  <c r="N32" i="1"/>
  <c r="O32" i="1" s="1"/>
  <c r="Q388" i="1"/>
  <c r="Q386" i="1"/>
  <c r="O380" i="1"/>
  <c r="Q380" i="1"/>
  <c r="N369" i="1"/>
  <c r="O369" i="1" s="1"/>
  <c r="P369" i="1"/>
  <c r="Q369" i="1" s="1"/>
  <c r="N353" i="1"/>
  <c r="O353" i="1" s="1"/>
  <c r="P353" i="1"/>
  <c r="Q353" i="1" s="1"/>
  <c r="N336" i="1"/>
  <c r="O336" i="1" s="1"/>
  <c r="P336" i="1"/>
  <c r="Q336" i="1" s="1"/>
  <c r="O300" i="1"/>
  <c r="Q280" i="1"/>
  <c r="Q273" i="1"/>
  <c r="N273" i="1"/>
  <c r="O273" i="1" s="1"/>
  <c r="O270" i="1"/>
  <c r="P167" i="1"/>
  <c r="Q167" i="1" s="1"/>
  <c r="N167" i="1"/>
  <c r="O167" i="1" s="1"/>
  <c r="N56" i="1"/>
  <c r="O56" i="1" s="1"/>
  <c r="P56" i="1"/>
  <c r="Q56" i="1" s="1"/>
  <c r="O362" i="1"/>
  <c r="N292" i="1"/>
  <c r="O292" i="1" s="1"/>
  <c r="P292" i="1"/>
  <c r="Q292" i="1" s="1"/>
  <c r="N260" i="1"/>
  <c r="O260" i="1" s="1"/>
  <c r="P260" i="1"/>
  <c r="Q260" i="1" s="1"/>
  <c r="N173" i="1"/>
  <c r="O173" i="1" s="1"/>
  <c r="P173" i="1"/>
  <c r="Q173" i="1" s="1"/>
  <c r="N164" i="1"/>
  <c r="O164" i="1" s="1"/>
  <c r="P164" i="1"/>
  <c r="Q164" i="1" s="1"/>
  <c r="P160" i="1"/>
  <c r="Q160" i="1" s="1"/>
  <c r="N160" i="1"/>
  <c r="O160" i="1" s="1"/>
  <c r="P138" i="1"/>
  <c r="Q138" i="1" s="1"/>
  <c r="P133" i="1"/>
  <c r="Q133" i="1" s="1"/>
  <c r="N133" i="1"/>
  <c r="O133" i="1" s="1"/>
  <c r="O44" i="1"/>
  <c r="P44" i="1"/>
  <c r="Q44" i="1" s="1"/>
  <c r="Q365" i="1"/>
  <c r="N304" i="1"/>
  <c r="O304" i="1" s="1"/>
  <c r="P304" i="1"/>
  <c r="Q304" i="1" s="1"/>
  <c r="N296" i="1"/>
  <c r="O296" i="1" s="1"/>
  <c r="P296" i="1"/>
  <c r="Q296" i="1" s="1"/>
  <c r="Q289" i="1"/>
  <c r="N289" i="1"/>
  <c r="O289" i="1" s="1"/>
  <c r="O286" i="1"/>
  <c r="O254" i="1"/>
  <c r="Q212" i="1"/>
  <c r="N212" i="1"/>
  <c r="O212" i="1" s="1"/>
  <c r="P204" i="1"/>
  <c r="Q204" i="1" s="1"/>
  <c r="N204" i="1"/>
  <c r="O204" i="1" s="1"/>
  <c r="N188" i="1"/>
  <c r="O188" i="1" s="1"/>
  <c r="P188" i="1"/>
  <c r="Q188" i="1" s="1"/>
  <c r="P179" i="1"/>
  <c r="Q179" i="1" s="1"/>
  <c r="N179" i="1"/>
  <c r="O179" i="1" s="1"/>
  <c r="Q372" i="1"/>
  <c r="P342" i="1"/>
  <c r="Q342" i="1" s="1"/>
  <c r="Q300" i="1"/>
  <c r="Q297" i="1"/>
  <c r="O291" i="1"/>
  <c r="P291" i="1"/>
  <c r="Q291" i="1" s="1"/>
  <c r="O283" i="1"/>
  <c r="P283" i="1"/>
  <c r="Q283" i="1" s="1"/>
  <c r="O275" i="1"/>
  <c r="P275" i="1"/>
  <c r="Q275" i="1" s="1"/>
  <c r="O259" i="1"/>
  <c r="P259" i="1"/>
  <c r="Q259" i="1" s="1"/>
  <c r="N229" i="1"/>
  <c r="O229" i="1" s="1"/>
  <c r="Q229" i="1"/>
  <c r="O208" i="1"/>
  <c r="Q206" i="1"/>
  <c r="O206" i="1"/>
  <c r="O155" i="1"/>
  <c r="O122" i="1"/>
  <c r="P122" i="1"/>
  <c r="Q122" i="1" s="1"/>
  <c r="N112" i="1"/>
  <c r="O112" i="1" s="1"/>
  <c r="P71" i="1"/>
  <c r="Q71" i="1" s="1"/>
  <c r="N71" i="1"/>
  <c r="O71" i="1" s="1"/>
  <c r="P326" i="1"/>
  <c r="Q326" i="1" s="1"/>
  <c r="N320" i="1"/>
  <c r="O320" i="1" s="1"/>
  <c r="P318" i="1"/>
  <c r="Q318" i="1" s="1"/>
  <c r="Q241" i="1"/>
  <c r="O235" i="1"/>
  <c r="P235" i="1"/>
  <c r="Q235" i="1" s="1"/>
  <c r="N198" i="1"/>
  <c r="O198" i="1" s="1"/>
  <c r="P198" i="1"/>
  <c r="Q198" i="1" s="1"/>
  <c r="P195" i="1"/>
  <c r="Q195" i="1" s="1"/>
  <c r="N195" i="1"/>
  <c r="O195" i="1" s="1"/>
  <c r="P193" i="1"/>
  <c r="Q193" i="1" s="1"/>
  <c r="O176" i="1"/>
  <c r="O174" i="1"/>
  <c r="O60" i="1"/>
  <c r="P60" i="1"/>
  <c r="Q60" i="1" s="1"/>
  <c r="O347" i="1"/>
  <c r="P347" i="1"/>
  <c r="Q347" i="1" s="1"/>
  <c r="N288" i="1"/>
  <c r="O288" i="1" s="1"/>
  <c r="P286" i="1"/>
  <c r="Q286" i="1" s="1"/>
  <c r="N280" i="1"/>
  <c r="O280" i="1" s="1"/>
  <c r="P278" i="1"/>
  <c r="Q278" i="1" s="1"/>
  <c r="N272" i="1"/>
  <c r="O272" i="1" s="1"/>
  <c r="P270" i="1"/>
  <c r="Q270" i="1" s="1"/>
  <c r="P254" i="1"/>
  <c r="Q254" i="1" s="1"/>
  <c r="Q170" i="1"/>
  <c r="N170" i="1"/>
  <c r="O170" i="1" s="1"/>
  <c r="Q154" i="1"/>
  <c r="Q230" i="1"/>
  <c r="O230" i="1"/>
  <c r="O192" i="1"/>
  <c r="Q190" i="1"/>
  <c r="O161" i="1"/>
  <c r="O156" i="1"/>
  <c r="P151" i="1"/>
  <c r="Q151" i="1" s="1"/>
  <c r="N151" i="1"/>
  <c r="O151" i="1" s="1"/>
  <c r="P144" i="1"/>
  <c r="Q144" i="1" s="1"/>
  <c r="N144" i="1"/>
  <c r="O144" i="1" s="1"/>
  <c r="O91" i="1"/>
  <c r="P91" i="1"/>
  <c r="Q91" i="1" s="1"/>
  <c r="N48" i="1"/>
  <c r="O48" i="1" s="1"/>
  <c r="N213" i="1"/>
  <c r="O213" i="1" s="1"/>
  <c r="Q196" i="1"/>
  <c r="P187" i="1"/>
  <c r="Q187" i="1" s="1"/>
  <c r="N187" i="1"/>
  <c r="O187" i="1" s="1"/>
  <c r="N181" i="1"/>
  <c r="O181" i="1" s="1"/>
  <c r="N132" i="1"/>
  <c r="O132" i="1" s="1"/>
  <c r="P132" i="1"/>
  <c r="Q132" i="1" s="1"/>
  <c r="O83" i="1"/>
  <c r="P83" i="1"/>
  <c r="Q83" i="1" s="1"/>
  <c r="N65" i="1"/>
  <c r="O65" i="1" s="1"/>
  <c r="P65" i="1"/>
  <c r="Q65" i="1" s="1"/>
  <c r="Q162" i="1"/>
  <c r="O92" i="1"/>
  <c r="N73" i="1"/>
  <c r="O73" i="1" s="1"/>
  <c r="O67" i="1"/>
  <c r="P67" i="1"/>
  <c r="Q67" i="1" s="1"/>
  <c r="P155" i="1"/>
  <c r="Q155" i="1" s="1"/>
  <c r="N88" i="1"/>
  <c r="O88" i="1" s="1"/>
  <c r="N63" i="1"/>
  <c r="O63" i="1" s="1"/>
  <c r="O59" i="1"/>
  <c r="P59" i="1"/>
  <c r="Q59" i="1" s="1"/>
  <c r="Q47" i="1"/>
  <c r="Q24" i="1"/>
  <c r="N24" i="1"/>
  <c r="O24" i="1" s="1"/>
  <c r="P169" i="1"/>
  <c r="Q169" i="1" s="1"/>
  <c r="O162" i="1"/>
  <c r="P153" i="1"/>
  <c r="Q153" i="1" s="1"/>
  <c r="P92" i="1"/>
  <c r="Q92" i="1" s="1"/>
  <c r="Q82" i="1"/>
  <c r="P73" i="1"/>
  <c r="Q73" i="1" s="1"/>
  <c r="N41" i="1"/>
  <c r="O41" i="1" s="1"/>
  <c r="Q41" i="1"/>
  <c r="N31" i="1"/>
  <c r="O31" i="1" s="1"/>
  <c r="P31" i="1"/>
  <c r="Q31" i="1" s="1"/>
  <c r="O19" i="1"/>
  <c r="P19" i="1"/>
  <c r="Q19" i="1" s="1"/>
</calcChain>
</file>

<file path=xl/sharedStrings.xml><?xml version="1.0" encoding="utf-8"?>
<sst xmlns="http://schemas.openxmlformats.org/spreadsheetml/2006/main" count="2121" uniqueCount="502">
  <si>
    <t>RUOLO</t>
  </si>
  <si>
    <t>INQUADR</t>
  </si>
  <si>
    <t>INQ_DESCR</t>
  </si>
  <si>
    <t>DATA_INQ_D</t>
  </si>
  <si>
    <t>DATA_IN</t>
  </si>
  <si>
    <t>DATA_FIN</t>
  </si>
  <si>
    <t>IMP_SCATTI</t>
  </si>
  <si>
    <t>SCATTO</t>
  </si>
  <si>
    <t>DIVISA</t>
  </si>
  <si>
    <t>ASS_AGG</t>
  </si>
  <si>
    <t>PA</t>
  </si>
  <si>
    <t>DN0000</t>
  </si>
  <si>
    <t>Prof.Associato Legge 240/10 - t.definito - classe 0</t>
  </si>
  <si>
    <t>E</t>
  </si>
  <si>
    <t>DN0001</t>
  </si>
  <si>
    <t>Prof.Associato Legge 240/10 - t.definito - classe 1</t>
  </si>
  <si>
    <t>DN0002</t>
  </si>
  <si>
    <t>Prof.Associato Legge 240/10 - t.definito - classe 2</t>
  </si>
  <si>
    <t>DN0003</t>
  </si>
  <si>
    <t>Prof.Associato Legge 240/10 - t.definito - classe 3</t>
  </si>
  <si>
    <t>DN0004</t>
  </si>
  <si>
    <t>Prof.Associato Legge 240/10 - t.definito - classe 4</t>
  </si>
  <si>
    <t>DN0005</t>
  </si>
  <si>
    <t>Prof.Associato Legge 240/10 - t.definito - classe 5</t>
  </si>
  <si>
    <t>DN0006</t>
  </si>
  <si>
    <t>Prof.Associato Legge 240/10 - t.definito - classe 6</t>
  </si>
  <si>
    <t>DN0007</t>
  </si>
  <si>
    <t>Prof.Associato Legge 240/10 - t.definito - classe 7</t>
  </si>
  <si>
    <t>DN0008</t>
  </si>
  <si>
    <t>Prof.Associato Legge 240/10 - t.definito - classe 8</t>
  </si>
  <si>
    <t>DN0009</t>
  </si>
  <si>
    <t>Prof.Associato Legge 240/10 - t.definito - classe 9</t>
  </si>
  <si>
    <t>DN0010</t>
  </si>
  <si>
    <t>Prof.Associato Legge 240/10 - t.definito - classe 10</t>
  </si>
  <si>
    <t>DN0011</t>
  </si>
  <si>
    <t>Prof.Associato Legge 240/10 - t.definito - classe 11</t>
  </si>
  <si>
    <t>DN0012</t>
  </si>
  <si>
    <t>Prof.Associato Legge 240/10 - t.definito - classe 12</t>
  </si>
  <si>
    <t>DV0000</t>
  </si>
  <si>
    <t>Prof.Associato DPR 232/11 art.2 - t.definito - cl. 0</t>
  </si>
  <si>
    <t>DVA300</t>
  </si>
  <si>
    <t>Prof.Associato DPR 232/11 art.2 - t.definito - col. C- cl. 0 - III anno</t>
  </si>
  <si>
    <t>DVM101</t>
  </si>
  <si>
    <t>Prof.Associato DPR 232/11 art.2 - t.definito - col. C- cl. 1 - I anno</t>
  </si>
  <si>
    <t>DV0001</t>
  </si>
  <si>
    <t>Prof.Associato DPR 232/11 art.2 - t.definito - cl. 1</t>
  </si>
  <si>
    <t>DV0002</t>
  </si>
  <si>
    <t>Prof.Associato DPR 232/11 art.2 - t.definito - cl. 2</t>
  </si>
  <si>
    <t>DVA302</t>
  </si>
  <si>
    <t>Prof.Associato DPR 232/11 art.2 - t.definito - col. C- cl. 2 - III anno</t>
  </si>
  <si>
    <t>DVM103</t>
  </si>
  <si>
    <t>Prof.Associato DPR 232/11 art.2 - t.definito - col. C- cl. 3 - I anno</t>
  </si>
  <si>
    <t>DV0003</t>
  </si>
  <si>
    <t>Prof.Associato DPR 232/11 art.2 - t.definito - cl. 3</t>
  </si>
  <si>
    <t>DV0004</t>
  </si>
  <si>
    <t>Prof.Associato DPR 232/11 art.2 - t.definito - cl. 4</t>
  </si>
  <si>
    <t>DVA304</t>
  </si>
  <si>
    <t>Prof.Associato DPR 232/11 art.2 - t.definito - col. C- cl. 4 - III anno</t>
  </si>
  <si>
    <t>DVM105</t>
  </si>
  <si>
    <t>Prof.Associato DPR 232/11 art.2 - t.definito - col. C- cl. 5 - I anno</t>
  </si>
  <si>
    <t>DV0005</t>
  </si>
  <si>
    <t>Prof.Associato DPR 232/11 art.2 - t.definito - cl. 5</t>
  </si>
  <si>
    <t>DV0006</t>
  </si>
  <si>
    <t>Prof.Associato DPR 232/11 art.2 - t.definito - cl. 6</t>
  </si>
  <si>
    <t>DVA306</t>
  </si>
  <si>
    <t>Prof.Associato DPR 232/11 art.2 - t.definito - col. C- cl. 6 - III anno</t>
  </si>
  <si>
    <t>DVM107</t>
  </si>
  <si>
    <t>Prof.Associato DPR 232/11 art.2 - t.definito - col. C- cl. 7 - I anno</t>
  </si>
  <si>
    <t>DV0007</t>
  </si>
  <si>
    <t>Prof.Associato DPR 232/11 art.2 - t.definito - cl. 7</t>
  </si>
  <si>
    <t>DV0008</t>
  </si>
  <si>
    <t>Prof.Associato DPR 232/11 art.2 - t.definito - cl. 8</t>
  </si>
  <si>
    <t>DVA308</t>
  </si>
  <si>
    <t>Prof.Associato DPR 232/11 art.2 - t.definito - col. C- cl. 8 - III anno</t>
  </si>
  <si>
    <t>DVM109</t>
  </si>
  <si>
    <t>Prof.Associato DPR 232/11 art.2 - t.definito - col. C- cl. 9 - I anno</t>
  </si>
  <si>
    <t>DV0009</t>
  </si>
  <si>
    <t>Prof.Associato DPR 232/11 art.2 - t.definito - cl. 9</t>
  </si>
  <si>
    <t>DV0010</t>
  </si>
  <si>
    <t>Prof.Associato DPR 232/11 art.2 - t.definito - cl. 10</t>
  </si>
  <si>
    <t>DVA310</t>
  </si>
  <si>
    <t>Prof.Associato DPR 232/11 art.2  -t.definito - col. C- cl. 10 - III anno</t>
  </si>
  <si>
    <t>DVM111</t>
  </si>
  <si>
    <t>Prof.Associato DPR 232/11 art.2 - t.definito - col. C- cl. 11 - I anno</t>
  </si>
  <si>
    <t>DV0011</t>
  </si>
  <si>
    <t>Prof.Associato DPR 232/11 art.2 - t.definito - cl. 11</t>
  </si>
  <si>
    <t>DV0012</t>
  </si>
  <si>
    <t>Prof.Associato DPR 232/11 art.2 - t.definito - cl. 12</t>
  </si>
  <si>
    <t>DVA312</t>
  </si>
  <si>
    <t>Prof.Associato DPR 232/11 art.2 - t.definito - col. C- cl. 12 - III anno</t>
  </si>
  <si>
    <t>DVM113</t>
  </si>
  <si>
    <t>Prof.Associato DPR 232/11 art.2 - t.definito - col. C- cl. 13 - I anno</t>
  </si>
  <si>
    <t>DV0013</t>
  </si>
  <si>
    <t>Prof.Associato DPR 232/11 art.2 - t.definito - cl. 13</t>
  </si>
  <si>
    <t>D00000</t>
  </si>
  <si>
    <t>Prof.Associato - tempo definito - non confermato</t>
  </si>
  <si>
    <t>D00100</t>
  </si>
  <si>
    <t>Prof.Associato - tempo definito - classe 0</t>
  </si>
  <si>
    <t>D00101</t>
  </si>
  <si>
    <t>Prof.Associato - tempo definito - classe I</t>
  </si>
  <si>
    <t>D00102</t>
  </si>
  <si>
    <t>Prof.Associato - tempo definito - classe II</t>
  </si>
  <si>
    <t>D00103</t>
  </si>
  <si>
    <t>Prof.Associato - tempo definito - classe III</t>
  </si>
  <si>
    <t>D00104</t>
  </si>
  <si>
    <t>Prof.Associato - tempo definito - classe IV</t>
  </si>
  <si>
    <t>D00105</t>
  </si>
  <si>
    <t>Prof.Associato - tempo definito - classe V</t>
  </si>
  <si>
    <t>D00106</t>
  </si>
  <si>
    <t>Prof.Associato - tempo definito - classe VI</t>
  </si>
  <si>
    <t>PN0000</t>
  </si>
  <si>
    <t>Prof.Associato Legge 240/10 - t.pieno - classe 0</t>
  </si>
  <si>
    <t>PN0001</t>
  </si>
  <si>
    <t>Prof.Associato Legge 240/10 - t.pieno - classe 1</t>
  </si>
  <si>
    <t>PN0002</t>
  </si>
  <si>
    <t>Prof.Associato Legge 240/10 - t.pieno - classe 2</t>
  </si>
  <si>
    <t>PN0003</t>
  </si>
  <si>
    <t>Prof.Associato Legge 240/10 - t.pieno - classe 3</t>
  </si>
  <si>
    <t>PN0004</t>
  </si>
  <si>
    <t>Prof.Associato Legge 240/10 - t.pieno - classe 4</t>
  </si>
  <si>
    <t>PN0005</t>
  </si>
  <si>
    <t>Prof.Associato Legge 240/10 - t.pieno - classe 5</t>
  </si>
  <si>
    <t>PN0006</t>
  </si>
  <si>
    <t>Prof.Associato Legge 240/10 - t.pieno - classe 6</t>
  </si>
  <si>
    <t>PN0007</t>
  </si>
  <si>
    <t>Prof.Associato Legge 240/10 - t.pieno - classe 7</t>
  </si>
  <si>
    <t>PN0008</t>
  </si>
  <si>
    <t>Prof.Associato Legge 240/10 - t.pieno - classe 8</t>
  </si>
  <si>
    <t>PN0009</t>
  </si>
  <si>
    <t>Prof.Associato Legge 240/10 - t.pieno - classe 9</t>
  </si>
  <si>
    <t>PN0010</t>
  </si>
  <si>
    <t>Prof.Associato Legge 240/10 - t.pieno - classe 10</t>
  </si>
  <si>
    <t>PN0011</t>
  </si>
  <si>
    <t>Prof.Associato Legge 240/10 - t.pieno - classe 11</t>
  </si>
  <si>
    <t>PN0012</t>
  </si>
  <si>
    <t>Prof.Associato Legge 240/10 - t.pieno - classe 12</t>
  </si>
  <si>
    <t>PV0000</t>
  </si>
  <si>
    <t>Prof.Associato DPR 232/11 art.2 - t.pieno - cl. 0</t>
  </si>
  <si>
    <t>PVA300</t>
  </si>
  <si>
    <t>Prof.Associato DPR 232/11 art.2 - t.pieno - col. C- cl. 0 - III anno</t>
  </si>
  <si>
    <t>PVM101</t>
  </si>
  <si>
    <t>Prof.Associato DPR 232/11 art.2 - t.pieno - col. C- cl. 1 - I anno</t>
  </si>
  <si>
    <t>PV0001</t>
  </si>
  <si>
    <t>Prof.Associato DPR 232/11 art.2 - t.pieno - cl. 1</t>
  </si>
  <si>
    <t>PV0002</t>
  </si>
  <si>
    <t>Prof.Associato DPR 232/11 art.2 - t.pieno - cl. 2</t>
  </si>
  <si>
    <t>PVA302</t>
  </si>
  <si>
    <t>Prof.Associato DPR 232/11 art.2 - t.pieno - col. C- cl. 2 - III anno</t>
  </si>
  <si>
    <t>PVM103</t>
  </si>
  <si>
    <t>Prof.Associato DPR 232/11 art.2 - t.pieno - col. C- cl. 3 - I anno</t>
  </si>
  <si>
    <t>PV0003</t>
  </si>
  <si>
    <t>Prof.Associato DPR 232/11 art.2 - t.pieno - cl. 3</t>
  </si>
  <si>
    <t>PV0103</t>
  </si>
  <si>
    <t>Prof.Associato DPR 232/11 art.2 - t.pieno - cl. 3 - I anno</t>
  </si>
  <si>
    <t>PV0004</t>
  </si>
  <si>
    <t>Prof.Associato DPR 232/11 art.2 - t.pieno - cl. 4</t>
  </si>
  <si>
    <t>PVA304</t>
  </si>
  <si>
    <t>Prof.Associato DPR 232/11 art.2 - t.pieno - col. C- cl. 4 - III anno</t>
  </si>
  <si>
    <t>PVM105</t>
  </si>
  <si>
    <t>Prof.Associato DPR 232/11 art.2 - t.pieno - col. C- cl. 5 - I anno</t>
  </si>
  <si>
    <t>PV0005</t>
  </si>
  <si>
    <t>Prof.Associato DPR 232/11 art.2 - t.pieno - cl. 5</t>
  </si>
  <si>
    <t>PV0006</t>
  </si>
  <si>
    <t>Prof.Associato DPR 232/11 art.2 - t.pieno - cl. 6</t>
  </si>
  <si>
    <t>PVA306</t>
  </si>
  <si>
    <t>Prof.Associato DPR 232/11 art.2 - t.pieno - col. C- cl. 6 - III anno</t>
  </si>
  <si>
    <t>PVM107</t>
  </si>
  <si>
    <t>Prof.Associato DPR 232/11 art.2 - t.pieno - col. C- cl. 7 - I anno</t>
  </si>
  <si>
    <t>PV0007</t>
  </si>
  <si>
    <t>Prof.Associato DPR 232/11 art.2 - t.pieno - cl. 7</t>
  </si>
  <si>
    <t>PV0008</t>
  </si>
  <si>
    <t>Prof.Associato DPR 232/11 art.2 - t.pieno - cl. 8</t>
  </si>
  <si>
    <t>PVA308</t>
  </si>
  <si>
    <t>Prof.Associato DPR 232/11 art.2 - t.pieno - col. C- cl. 8 - III anno</t>
  </si>
  <si>
    <t>PVM109</t>
  </si>
  <si>
    <t>Prof.Associato DPR 232/11 art.2 - t.pieno - col. C- cl. 9 - I anno</t>
  </si>
  <si>
    <t>PV0009</t>
  </si>
  <si>
    <t>Prof.Associato DPR 232/11 art.2 - t.pieno - cl. 9</t>
  </si>
  <si>
    <t>PV0010</t>
  </si>
  <si>
    <t>Prof.Associato DPR 232/11 art.2 - t.pieno - cl. 10</t>
  </si>
  <si>
    <t>PVA310</t>
  </si>
  <si>
    <t>Prof.Associato DPR 232/11 art.2 - t.pieno - col. C- cl. 10 - III anno</t>
  </si>
  <si>
    <t>PVM111</t>
  </si>
  <si>
    <t>Prof.Associato DPR 232/11 art.2 - t.pieno - col. C- cl. 11 - I anno</t>
  </si>
  <si>
    <t>PV0011</t>
  </si>
  <si>
    <t>Prof.Associato DPR 232/11 art.2 - t.pieno - cl. 11</t>
  </si>
  <si>
    <t>PV0012</t>
  </si>
  <si>
    <t>Prof.Associato DPR 232/11 art.2 - t.pieno - cl. 12</t>
  </si>
  <si>
    <t>PVA312</t>
  </si>
  <si>
    <t>Prof.Associato DPR 232/11 art.2 - t.pieno - col. C- cl. 12 - III anno</t>
  </si>
  <si>
    <t>PVM113</t>
  </si>
  <si>
    <t>Prof.Associato DPR 232/11 art.2 - t.pieno - col. C- cl. 13 - I anno</t>
  </si>
  <si>
    <t>PV0013</t>
  </si>
  <si>
    <t>Prof.Associato DPR 232/11 art.2 - t.pieno - cl. 13</t>
  </si>
  <si>
    <t>P00000</t>
  </si>
  <si>
    <t>Prof.Associato - tempo pieno - non confermato</t>
  </si>
  <si>
    <t>P00100</t>
  </si>
  <si>
    <t>Prof.Associato - tempo pieno - I prog.econ.- classe 0</t>
  </si>
  <si>
    <t>P00101</t>
  </si>
  <si>
    <t>Prof.Associato - tempo pieno - I prog.econ.- classe I</t>
  </si>
  <si>
    <t>P00102</t>
  </si>
  <si>
    <t>Prof.Associato - tempo pieno - I prog.econ.- classe II</t>
  </si>
  <si>
    <t>P00103</t>
  </si>
  <si>
    <t>Prof.Associato - tempo pieno - I prog.econ.- classe III</t>
  </si>
  <si>
    <t>P00104</t>
  </si>
  <si>
    <t>Prof.Associato - tempo pieno - I prog.econ.- classe IV</t>
  </si>
  <si>
    <t>P00105</t>
  </si>
  <si>
    <t>Prof.Associato - tempo pieno - I prog.econ.- classe V</t>
  </si>
  <si>
    <t>P00106</t>
  </si>
  <si>
    <t>Prof.Associato - tempo pieno - I prog.econ.- classe VI</t>
  </si>
  <si>
    <t>P00207</t>
  </si>
  <si>
    <t>Prof.Associato - tempo pieno -II prog.econ.- classe VII</t>
  </si>
  <si>
    <t>P00208</t>
  </si>
  <si>
    <t>Prof.Associato - tempo pieno -II prog.econ.- classe VIII</t>
  </si>
  <si>
    <t>P00209</t>
  </si>
  <si>
    <t>Prof.Associato - tempo pieno -II prog.econ.- classe IX</t>
  </si>
  <si>
    <t>P00210</t>
  </si>
  <si>
    <t>Prof.Associato - tempo pieno -II prog.econ.- classe X</t>
  </si>
  <si>
    <t>P00211</t>
  </si>
  <si>
    <t>Prof.Associato - tempo pieno -II prog.econ.- classe XI</t>
  </si>
  <si>
    <t>P00212</t>
  </si>
  <si>
    <t>Prof.Associato - tempo pieno -II prog.econ.- classe XII</t>
  </si>
  <si>
    <t>P00213</t>
  </si>
  <si>
    <t>Prof.Associato - tempo pieno -II prog.econ.- classe XIII</t>
  </si>
  <si>
    <t>P00214</t>
  </si>
  <si>
    <t>Prof.Associato - tempo pieno -II prog.econ.- classe XIV</t>
  </si>
  <si>
    <t>PO</t>
  </si>
  <si>
    <t>Prof.Ordinario Legge 240/10 - t.definito - classe 0</t>
  </si>
  <si>
    <t>Prof.Ordinario Legge 240/10 - t.definito - classe 1</t>
  </si>
  <si>
    <t>Prof.Ordinario Legge 240/10 - t.definito - classe 2</t>
  </si>
  <si>
    <t>Prof.Ordinario Legge 240/10 - t.definito - classe 3</t>
  </si>
  <si>
    <t>Prof.Ordinario Legge 240/10 - t.definito - classe 4</t>
  </si>
  <si>
    <t>Prof.Ordinario Legge 240/10 - t.definito - classe 5</t>
  </si>
  <si>
    <t>Prof.Ordinario Legge 240/10 - t.definito - classe 6</t>
  </si>
  <si>
    <t>Prof.Ordinario Legge 240/10 - t.definito - classe 7</t>
  </si>
  <si>
    <t>Prof.Ordinario Legge 240/10 - t.definito - classe 8</t>
  </si>
  <si>
    <t>Prof.Ordinario Legge 240/10 - t.definito - classe 9</t>
  </si>
  <si>
    <t>Prof.Ordinario Legge 240/10 - t.definito - classe 10</t>
  </si>
  <si>
    <t>Prof.Ordinario Legge 240/10 - t.definito - classe 11</t>
  </si>
  <si>
    <t>Prof.Ordinario DPR 232/11 art.2 - t.definito - cl. 0</t>
  </si>
  <si>
    <t>Prof.Ordinario DPR 232/11 art.2 - t.definito - col. C- cl. 0 - III anno</t>
  </si>
  <si>
    <t>Prof.Ordinario DPR 232/11 art.2 - t.definito - col. C- cl. 1 - I anno</t>
  </si>
  <si>
    <t>Prof.Ordinario DPR 232/11 art.2 - t.definito - cl. 1</t>
  </si>
  <si>
    <t>Prof.Ordinario DPR 232/11 art.2 - t.definito - cl. 2</t>
  </si>
  <si>
    <t>Prof.Ordinario DPR 232/11 art.2 - t.definito - col. C- cl. 2 - III anno</t>
  </si>
  <si>
    <t>Prof.Ordinario DPR 232/11 art.2 - t.definito - col. C- cl. 3 - I anno</t>
  </si>
  <si>
    <t>Prof.Ordinario DPR 232/11 art.2 - t.definito - cl. 3</t>
  </si>
  <si>
    <t>Prof.Ordinario DPR 232/11 art.2 - t.definito - cl. 4</t>
  </si>
  <si>
    <t>Prof.Ordinario DPR 232/11 art.2 - t.definito - col. C- cl. 4 - III anno</t>
  </si>
  <si>
    <t>Prof.Ordinario DPR 232/11 art.2 - t.definito - col. C- cl. 5 - I anno</t>
  </si>
  <si>
    <t>Prof.Ordinario DPR 232/11 art.2 - t.definito - cl. 5</t>
  </si>
  <si>
    <t>Prof.Ordinario DPR 232/11 art.2 - t.definito - cl. 6</t>
  </si>
  <si>
    <t>Prof.Ordinario DPR 232/11 art.2 - t.definito - col. C- cl. 6 - III anno</t>
  </si>
  <si>
    <t>Prof.Ordinario DPR 232/11 art.2 - t.definito - col. C- cl. 7 - I anno</t>
  </si>
  <si>
    <t>Prof.Ordinario DPR 232/11 art.2 - t.definito - cl. 7</t>
  </si>
  <si>
    <t>Prof.Ordinario DPR 232/11 art.2 - t.definito - cl. 8</t>
  </si>
  <si>
    <t>Prof.Ordinario DPR 232/11 art.2 - t.definito - col. C- cl. 8 - III anno</t>
  </si>
  <si>
    <t>Prof.Ordinario DPR 232/11 art.2 - t.definito - col. C- cl. 9 - I anno</t>
  </si>
  <si>
    <t>Prof.Ordinario DPR 232/11 art.2 - t.definito - cl. 9</t>
  </si>
  <si>
    <t>Prof.Ordinario DPR 232/11 art.2 - t.definito - cl. 10</t>
  </si>
  <si>
    <t>Prof.Ordinario DPR 232/11 art.2  -t.definito - col. C- cl. 10 - III anno</t>
  </si>
  <si>
    <t>Prof.Ordinario DPR 232/11 art.2 - t.definito - col. C- cl. 11 - I anno</t>
  </si>
  <si>
    <t>Prof.Ordinario DPR 232/11 art.2 - t.definito - cl. 11</t>
  </si>
  <si>
    <t>Prof.Ordinario DPR 232/11 art.2 - t.definito - cl. 12</t>
  </si>
  <si>
    <t>Prof.Ordinario DPR 232/11 art.2 - t.definito - col. C- cl. 12 - III anno</t>
  </si>
  <si>
    <t>Prof.Ordinario DPR 232/11 art.2 - t.definito - col. C- cl. 13 - I anno</t>
  </si>
  <si>
    <t>Prof.Ordinario DPR 232/11 art.2 - t.definito - cl. 13</t>
  </si>
  <si>
    <t>Prof.Straord.  - tempo definito</t>
  </si>
  <si>
    <t>Prof.Ordinario - tempo definito - classe 0</t>
  </si>
  <si>
    <t>Prof.Ordinario - tempo definito - classe I</t>
  </si>
  <si>
    <t>Prof.Ordinario - tempo definito - classe II</t>
  </si>
  <si>
    <t>Prof.Ordinario - tempo definito - classe III</t>
  </si>
  <si>
    <t>Prof.Ordinario - tempo definito - classe IV</t>
  </si>
  <si>
    <t>Prof.Ordinario - tempo definito - classe V</t>
  </si>
  <si>
    <t>Prof.Ordinario - tempo definito - classe VI</t>
  </si>
  <si>
    <t>Prof.Ordinario Legge 240/10 - t.pieno - classe 0</t>
  </si>
  <si>
    <t>Prof.Ordinario Legge 240/10 - t.pieno - classe 1</t>
  </si>
  <si>
    <t>Prof.Ordinario Legge 240/10 - t.pieno - classe 2</t>
  </si>
  <si>
    <t>Prof.Ordinario Legge 240/10 - t.pieno - classe 3</t>
  </si>
  <si>
    <t>Prof.Ordinario Legge 240/10 - t.pieno - classe 4</t>
  </si>
  <si>
    <t>Prof.Ordinario Legge 240/10 - t.pieno - classe 5</t>
  </si>
  <si>
    <t>Prof.Ordinario Legge 240/10 - t.pieno - classe 6</t>
  </si>
  <si>
    <t>Prof.Ordinario Legge 240/10 - t.pieno - classe 7</t>
  </si>
  <si>
    <t>Prof.Ordinario Legge 240/10 - t.pieno - classe 8</t>
  </si>
  <si>
    <t>Prof.Ordinario Legge 240/10 - t.pieno - classe 9</t>
  </si>
  <si>
    <t>Prof.Ordinario Legge 240/10 - t.pieno - classe 10</t>
  </si>
  <si>
    <t>Prof.Ordinario Legge 240/10 - t.pieno - classe 11</t>
  </si>
  <si>
    <t>Prof.Ordinario DPR 232/11 art.2 - t.pieno - cl. 0</t>
  </si>
  <si>
    <t>Prof.Ordinario DPR 232/11 art.2 - t.pieno - col. C- cl. 0 - III anno</t>
  </si>
  <si>
    <t>Prof.Ordinario DPR 232/11 art.2 - t.pieno - col. C- cl. 1 - I anno</t>
  </si>
  <si>
    <t>Prof.Ordinario DPR 232/11 art.2 - t.pieno - cl. 1</t>
  </si>
  <si>
    <t>Prof.Ordinario DPR 232/11 art.2 - t.pieno - cl. 2</t>
  </si>
  <si>
    <t>Prof.Ordinario DPR 232/11 art.2 - t.pieno - col. C- cl. 2 - III anno</t>
  </si>
  <si>
    <t>Prof.Ordinario DPR 232/11 art.2 - t.pieno - col. C- cl. 3 - I anno</t>
  </si>
  <si>
    <t>Prof.Ordinario DPR 232/11 art.2 - t.pieno - cl. 3</t>
  </si>
  <si>
    <t>Prof.Ordinario DPR 232/11 art.2 - t.pieno - cl. 3 - I anno</t>
  </si>
  <si>
    <t>Prof.Ordinario DPR 232/11 art.2 - t.pieno - cl. 4</t>
  </si>
  <si>
    <t>Prof.Ordinario DPR 232/11 art.2 - t.pieno - col. C- cl. 4 - III anno</t>
  </si>
  <si>
    <t>Prof.Ordinario DPR 232/11 art.2 - t.pieno - col. C- cl. 5 - I anno</t>
  </si>
  <si>
    <t>Prof.Ordinario DPR 232/11 art.2 - t.pieno - cl. 5</t>
  </si>
  <si>
    <t>Prof.Ordinario DPR 232/11 art.2 - t.pieno - cl. 6</t>
  </si>
  <si>
    <t>Prof.Ordinario DPR 232/11 art.2 - t.pieno - col. C- cl. 6 - III anno</t>
  </si>
  <si>
    <t>Prof.Ordinario DPR 232/11 art.2 - t.pieno - col. C- cl. 7 - I anno</t>
  </si>
  <si>
    <t>Prof.Ordinario DPR 232/11 art.2 - t.pieno - cl. 7</t>
  </si>
  <si>
    <t>Prof.Ordinario DPR 232/11 art.2 - t.pieno - cl. 8</t>
  </si>
  <si>
    <t>Prof.Ordinario DPR 232/11 art.2 - t.pieno - col. C- cl. 8 - III anno</t>
  </si>
  <si>
    <t>Prof.Ordinario DPR 232/11 art.2 - t.pieno - col. C- cl. 9 - I anno</t>
  </si>
  <si>
    <t>Prof.Ordinario DPR 232/11 art.2 - t.pieno - cl. 9</t>
  </si>
  <si>
    <t>Prof.Ordinario DPR 232/11 art.2 - t.pieno - cl. 10</t>
  </si>
  <si>
    <t>Prof.Ordinario DPR 232/11 art.2 - t.pieno - col. C- cl. 10 - III anno</t>
  </si>
  <si>
    <t>Prof.Ordinario DPR 232/11 art.2 - t.pieno - col. C- cl. 11 - I anno</t>
  </si>
  <si>
    <t>Prof.Ordinario DPR 232/11 art.2 - t.pieno - cl. 11</t>
  </si>
  <si>
    <t>Prof.Ordinario DPR 232/11 art.2 - t.pieno - cl. 12</t>
  </si>
  <si>
    <t>Prof.Ordinario DPR 232/11 art.2 - t.pieno - col. C- cl. 12 - III anno</t>
  </si>
  <si>
    <t>Prof.Ordinario DPR 232/11 art.2 - t.pieno - col. C- cl. 13 - I anno</t>
  </si>
  <si>
    <t>Prof.Ordinario DPR 232/11 art.2 - t.pieno - cl. 13</t>
  </si>
  <si>
    <t>Prof.Straord.  - tempo pieno</t>
  </si>
  <si>
    <t>Prof.Ordinario - tempo pieno -I prog.econ.- classe 0</t>
  </si>
  <si>
    <t>Prof.Ordinario - tempo pieno -I prog.econ.- classe I</t>
  </si>
  <si>
    <t>Prof.Ordinario - tempo pieno -I prog.econ.- classe II</t>
  </si>
  <si>
    <t>Prof.Ordinario - tempo pieno -I prog.econ.- classe III</t>
  </si>
  <si>
    <t>Prof.Ordinario - tempo pieno -I prog.econ.- classe IV</t>
  </si>
  <si>
    <t>Prof.Ordinario - tempo pieno -I prog.econ.- classe V</t>
  </si>
  <si>
    <t>Prof.Ordinario - tempo pieno -I prog.econ.- classe VI</t>
  </si>
  <si>
    <t>Prof.Ordinario - tempo pieno -II prog.econ.-classe VII</t>
  </si>
  <si>
    <t>Prof.Ordinario - tempo pieno -II prog.econ.-classe VIII</t>
  </si>
  <si>
    <t>Prof.Ordinario - tempo pieno -II prog.econ.-classe IX</t>
  </si>
  <si>
    <t>Prof.Ordinario - tempo pieno -II prog.econ.-classe X</t>
  </si>
  <si>
    <t>Prof.Ordinario - tempo pieno -II prog.econ.-classe XI</t>
  </si>
  <si>
    <t>Prof.Ordinario - tempo pieno -II prog.econ.-classe XII</t>
  </si>
  <si>
    <t>Prof.Ordinario - tempo pieno -II prog.econ.-classe XIII</t>
  </si>
  <si>
    <t>Prof.Ordinario - tempo pieno -II prog.econ.-classe XIV</t>
  </si>
  <si>
    <t>RD</t>
  </si>
  <si>
    <t>DX0000</t>
  </si>
  <si>
    <t>Ricercatore t.d. art. 24 c. 3 lett. B Legge 240/10 (t.definito)</t>
  </si>
  <si>
    <t>DX0004</t>
  </si>
  <si>
    <t>PON 2014-2020 - Az. IV.4 e IV.6 - Ric. italiano periodo Italia - t.def.</t>
  </si>
  <si>
    <t>DX0005</t>
  </si>
  <si>
    <t>PON 2014-2020 - Az. IV.4 e IV.6 - Ric. straniero periodo Italia - t.def.</t>
  </si>
  <si>
    <t>DX0006</t>
  </si>
  <si>
    <t>PON 2014-2020 - Az. IV.4 e IV.6 - Ric. ital/stran periodo estero - t.def.</t>
  </si>
  <si>
    <t>DX0100</t>
  </si>
  <si>
    <t>Ricercatore t.d. art. 24 c. 3 lett. A Legge 240/10 (t.definito)</t>
  </si>
  <si>
    <t>D00004</t>
  </si>
  <si>
    <t>D00005</t>
  </si>
  <si>
    <t>D00006</t>
  </si>
  <si>
    <t>D00007</t>
  </si>
  <si>
    <t>PON 2014-2020 - Az. IV.4 e IV.6 - Ric. italiano per. Italia - t.def. +20%</t>
  </si>
  <si>
    <t>D00200</t>
  </si>
  <si>
    <t>D00210</t>
  </si>
  <si>
    <t>Ricercatore t.d. art. 24 c. 3 lett. B Legge 240/10 (t.definito) +10%</t>
  </si>
  <si>
    <t>D00220</t>
  </si>
  <si>
    <t>Ricercatore t.d. art. 24 c. 3 lett. B Legge 240/10 (t.definito) + 20%</t>
  </si>
  <si>
    <t>D02X00</t>
  </si>
  <si>
    <t>Ricercatore t.d.  art. 24 c. 3 lett. B Legge 240/10 (t.definito) +2%</t>
  </si>
  <si>
    <t>D05X00</t>
  </si>
  <si>
    <t>Ricercatore t.d. art. 24 c. 3 lett. B Legge 240/10 (t.definito) + 5%</t>
  </si>
  <si>
    <t>D10X00</t>
  </si>
  <si>
    <t>Ricercatore t.d.  art. 24 c. 3 lett. B Legge 240/10 (t.definito) + 10%</t>
  </si>
  <si>
    <t>D15X00</t>
  </si>
  <si>
    <t>Ricercatore t.d.  art. 24 c. 3 lett. B Legge 240/10 (t.definito) + 15%</t>
  </si>
  <si>
    <t>D20X00</t>
  </si>
  <si>
    <t>Ricercatore t.d.  art. 24 c. 3 lett. B Legge 240/10 (t.definito) + 20%</t>
  </si>
  <si>
    <t>D30X00</t>
  </si>
  <si>
    <t>PX0000</t>
  </si>
  <si>
    <t>Ricercatore t.d. art. 24 c. 3 lett. B Legge 240/10 (t.pieno)</t>
  </si>
  <si>
    <t>PX0004</t>
  </si>
  <si>
    <t>PON 2014-2020 - Az. IV.4 e IV.6 - Ric. italiano periodo Italia - t.pieno</t>
  </si>
  <si>
    <t>PX0005</t>
  </si>
  <si>
    <t>PON 2014-2020 - Az. IV.4 e IV.6 - Ric. straniero periodo Italia - t.pieno</t>
  </si>
  <si>
    <t>PX0006</t>
  </si>
  <si>
    <t>PON 2014-2020 - Az. IV.4 e IV.6 - Ric. ital/stran periodo estero - t.pieno</t>
  </si>
  <si>
    <t>PX0100</t>
  </si>
  <si>
    <t>Ricercatore t.d. art. 24 c. 3 lett. A Legge 240/10 (t.pieno)</t>
  </si>
  <si>
    <t>PX0500</t>
  </si>
  <si>
    <t>Ricercatore t.d. art. 24 c. 3 lett. B Legge 240/10 (t.pieno) + 5%</t>
  </si>
  <si>
    <t>PX1800</t>
  </si>
  <si>
    <t>Ricercatore t.d. art. 24 c. 3 lett. B Legge 240/10 (t.pieno) + 18%</t>
  </si>
  <si>
    <t>P00004</t>
  </si>
  <si>
    <t>P00005</t>
  </si>
  <si>
    <t>P00006</t>
  </si>
  <si>
    <t>P00007</t>
  </si>
  <si>
    <t>PON 2014-2020 - Az. IV.4 e IV.6 - Ric. italiano per. Italia - t.pieno +20%</t>
  </si>
  <si>
    <t>P02X00</t>
  </si>
  <si>
    <t>Ricercatore t.d. art. 24 c. 3 lett. B Legge 240/10 (t.pieno) + 2%</t>
  </si>
  <si>
    <t>P03X00</t>
  </si>
  <si>
    <t>Ricercatore t.d.  art. 24 c. 3 lett. B Legge 240/10 (t.pieno) + 3%</t>
  </si>
  <si>
    <t>P03000</t>
  </si>
  <si>
    <t>P05000</t>
  </si>
  <si>
    <t>P10X00</t>
  </si>
  <si>
    <t>Ricercatore t.d.  art. 24 c. 3 lett. B Legge 240/10 (t.pieno) + 10%</t>
  </si>
  <si>
    <t>P10000</t>
  </si>
  <si>
    <t>P15X00</t>
  </si>
  <si>
    <t>Ricercatore t.d.  art. 24 c. 3 lett. B Legge 240/10 (t.pieno) + 15%</t>
  </si>
  <si>
    <t>P20X00</t>
  </si>
  <si>
    <t>Ricercatore t.d.  art. 24 c. 3 lett. B Legge 240/10 (t.pieno) + 20%</t>
  </si>
  <si>
    <t>P20000</t>
  </si>
  <si>
    <t>P25X00</t>
  </si>
  <si>
    <t>Ricercatore t.d. art. 24 c. 3 lett. B Legge 240/10 (t.pieno) + 25%</t>
  </si>
  <si>
    <t>P25000</t>
  </si>
  <si>
    <t>Ricercatore t.d.  art. 24 c. 3 lett. B Legge 240/10 (t.pieno) + 25%</t>
  </si>
  <si>
    <t>P30X00</t>
  </si>
  <si>
    <t>Ricercatore t.d. art. 24 c. 3 lett. B Legge 240/10 (t.pieno) + 30%</t>
  </si>
  <si>
    <t>P30000</t>
  </si>
  <si>
    <t>Ricercatore t.d.  art. 24 c. 3 lett. B Legge 240/10 (t.pieno) + 30%</t>
  </si>
  <si>
    <t>0X0002</t>
  </si>
  <si>
    <t>Ricercatore t.d. PON Ricerca e Innovaz. 2014-2020 ?Linea 1 “Mobilit?</t>
  </si>
  <si>
    <t>0X0003</t>
  </si>
  <si>
    <t>Ricercatore t.d. PON Ricerca e Innovaz. 2014-2020 ?Linea 2 “Attrazione”</t>
  </si>
  <si>
    <t>RU</t>
  </si>
  <si>
    <t>Ricercatore non confermato</t>
  </si>
  <si>
    <t>Ricercatore non confermato (L. 43/2005)</t>
  </si>
  <si>
    <t>Ricercatore non confermato (DLgs 19/2012 art.16)</t>
  </si>
  <si>
    <t>Ricercatore DPR 232/11 art.2 - t.definito - cl. 0</t>
  </si>
  <si>
    <t>Ricercatore DPR 232/11 art.2 - t.definito - col. C- cl. 0 - III anno</t>
  </si>
  <si>
    <t>Ricercatore DPR 232/11 art.2 - t.definito - col. C- cl. 1 - I anno</t>
  </si>
  <si>
    <t>Ricercatore DPR 232/11 art.2 - t.definito - cl. 1</t>
  </si>
  <si>
    <t>Ricercatore DPR 232/11 art.2 - t.definito - cl. 2</t>
  </si>
  <si>
    <t>Ricercatore DPR 232/11 art.2 - t.definito - col. C- cl. 2 - III anno</t>
  </si>
  <si>
    <t>Ricercatore DPR 232/11 art.2 - t.definito - col. C- cl. 3 - I anno</t>
  </si>
  <si>
    <t>Ricercatore DPR 232/11 art.2 - t.definito - cl. 3</t>
  </si>
  <si>
    <t>Ricercatore DPR 232/11 art.2 - t.definito - cl. 4</t>
  </si>
  <si>
    <t>Ricercatore DPR 232/11 art.2 - t.definito - col. C- cl. 4 - III anno</t>
  </si>
  <si>
    <t>Ricercatore DPR 232/11 art.2 - t.definito - col. C- cl. 5 - I anno</t>
  </si>
  <si>
    <t>Ricercatore DPR 232/11 art.2 - t.definito - cl. 5</t>
  </si>
  <si>
    <t>Ricercatore DPR 232/11 art.2 - t.definito - cl. 6</t>
  </si>
  <si>
    <t>Ricercatore DPR 232/11 art.2 - t.definito - col. C- cl. 6 - III anno</t>
  </si>
  <si>
    <t>Ricercatore DPR 232/11 art.2 - t.definito - col. C- cl. 7 - I anno</t>
  </si>
  <si>
    <t>Ricercatore DPR 232/11 art.2 - t.definito - cl. 7</t>
  </si>
  <si>
    <t>Ricercatore DPR 232/11 art.2 - t.definito - cl. 8</t>
  </si>
  <si>
    <t>Ricercatore DPR 232/11 art.2 - t.definito - col. C- cl. 8 - III anno</t>
  </si>
  <si>
    <t>Ricercatore DPR 232/11 art.2 - t.definito - col. C- cl. 9 - I anno</t>
  </si>
  <si>
    <t>Ricercatore DPR 232/11 art.2 - t.definito - cl. 9</t>
  </si>
  <si>
    <t>Ricercatore DPR 232/11 art.2 - t.definito - cl. 10</t>
  </si>
  <si>
    <t>Ricercatore DPR 232/11 art.2  -t.definito - col. C- cl. 10 - III anno</t>
  </si>
  <si>
    <t>Ricercatore DPR 232/11 art.2 - t.definito - col. C- cl. 11 - I anno</t>
  </si>
  <si>
    <t>Ricercatore DPR 232/11 art.2 - t.definito - cl. 11</t>
  </si>
  <si>
    <t>Ricercatore DPR 232/11 art.2 - t.definito - cl. 12</t>
  </si>
  <si>
    <t>Ricercatore DPR 232/11 art.2 - t.definito - col. C- cl. 12 - III anno</t>
  </si>
  <si>
    <t>Ricercatore DPR 232/11 art.2 - t.definito - col. C- cl. 13 - I anno</t>
  </si>
  <si>
    <t>Ricercatore DPR 232/11 art.2 - t.definito - cl. 13</t>
  </si>
  <si>
    <t>Ricercatore - tempo definito - classe 0</t>
  </si>
  <si>
    <t>Ricercatore - tempo definito - classe I</t>
  </si>
  <si>
    <t>Ricercatore - tempo definito - classe II</t>
  </si>
  <si>
    <t>Ricercatore - tempo definito - classe III</t>
  </si>
  <si>
    <t>Ricercatore - tempo definito - classe IV</t>
  </si>
  <si>
    <t>Ricercatore - tempo definito - classe V</t>
  </si>
  <si>
    <t>Ricercatore - tempo definito - classe VI</t>
  </si>
  <si>
    <t>Ricercatore DPR 232/11 art.2 - t.pieno - cl. 0</t>
  </si>
  <si>
    <t>Ricercatore DPR 232/11 art.2 - t.pieno - col. C- cl. 0 - III anno</t>
  </si>
  <si>
    <t>Ricercatore DPR 232/11 art.2 - t.pieno - col. C- cl. 1 - I anno</t>
  </si>
  <si>
    <t>Ricercatore DPR 232/11 art.2 - t.pieno - cl. 1</t>
  </si>
  <si>
    <t>Ricercatore DPR 232/11 art.2 - t.pieno - cl. 2</t>
  </si>
  <si>
    <t>Ricercatore DPR 232/11 art.2 - t.pieno - col. C- cl. 2 - III anno</t>
  </si>
  <si>
    <t>Ricercatore DPR 232/11 art.2 - t.pieno - col. C- cl. 3 - I anno</t>
  </si>
  <si>
    <t>Ricercatore DPR 232/11 art.2 - t.pieno - cl. 3</t>
  </si>
  <si>
    <t>Ricercatore DPR 232/11 art.2 - t.pieno - cl. 3 - I anno</t>
  </si>
  <si>
    <t>Ricercatore DPR 232/11 art.2 - t.pieno - cl. 4</t>
  </si>
  <si>
    <t>Ricercatore DPR 232/11 art.2 - t.pieno - col. C- cl. 4 - III anno</t>
  </si>
  <si>
    <t>Ricercatore DPR 232/11 art.2 - t.pieno - col. C- cl. 5 - I anno</t>
  </si>
  <si>
    <t>Ricercatore DPR 232/11 art.2 - t.pieno - cl. 5</t>
  </si>
  <si>
    <t>Ricercatore DPR 232/11 art.2 - t.pieno - cl. 6</t>
  </si>
  <si>
    <t>Ricercatore DPR 232/11 art.2 - t.pieno - col. C- cl. 6 - III anno</t>
  </si>
  <si>
    <t>Ricercatore DPR 232/11 art.2 - t.pieno - col. C- cl. 7 - I anno</t>
  </si>
  <si>
    <t>Ricercatore DPR 232/11 art.2 - t.pieno - cl. 7</t>
  </si>
  <si>
    <t>Ricercatore DPR 232/11 art.2 - t.pieno - cl. 8</t>
  </si>
  <si>
    <t>Ricercatore DPR 232/11 art.2 - t.pieno - col. C- cl. 8 - III anno</t>
  </si>
  <si>
    <t>Ricercatore DPR 232/11 art.2 - t.pieno - col. C- cl. 9 - I anno</t>
  </si>
  <si>
    <t>Ricercatore DPR 232/11 art.2 - t.pieno - cl. 9</t>
  </si>
  <si>
    <t>Ricercatore DPR 232/11 art.2 - t.pieno - cl. 10</t>
  </si>
  <si>
    <t>Ricercatore DPR 232/11 art.2 - t.pieno - col. C- cl. 10 - III anno</t>
  </si>
  <si>
    <t>Ricercatore DPR 232/11 art.2 - t.pieno - col. C- cl. 11 - I anno</t>
  </si>
  <si>
    <t>Ricercatore DPR 232/11 art.2 - t.pieno - cl. 11</t>
  </si>
  <si>
    <t>Ricercatore DPR 232/11 art.2 - t.pieno - cl. 12</t>
  </si>
  <si>
    <t>Ricercatore DPR 232/11 art.2 - t.pieno - col. C- cl. 12 - III anno</t>
  </si>
  <si>
    <t>Ricercatore DPR 232/11 art.2 - t.pieno - col. C- cl. 13 - I anno</t>
  </si>
  <si>
    <t>Ricercatore DPR 232/11 art.2 - t.pieno - cl. 13</t>
  </si>
  <si>
    <t>Ricercatore - tempo pieno - I prog.econ. - classe 0</t>
  </si>
  <si>
    <t>Ricercatore - tempo pieno - I prog.econ. - classe I</t>
  </si>
  <si>
    <t>Ricercatore - tempo pieno - I prog.econ. - classe II</t>
  </si>
  <si>
    <t>Ricercatore - tempo pieno - I prog.econ. - classe III</t>
  </si>
  <si>
    <t>Ricercatore - tempo pieno - I prog.econ. - classe IV</t>
  </si>
  <si>
    <t>Ricercatore - tempo pieno - I prog.econ. - classe V</t>
  </si>
  <si>
    <t>Ricercatore - tempo pieno - I prog.econ. - classe VI</t>
  </si>
  <si>
    <t>Ricercatore - tempo pieno - II prog.econ.- classe VII</t>
  </si>
  <si>
    <t>Ricercatore - tempo pieno - II prog.econ.- classe VIII</t>
  </si>
  <si>
    <t>Ricercatore - tempo pieno - II prog.econ.- classe IX</t>
  </si>
  <si>
    <t>Ricercatore - tempo pieno - II prog.econ.- classe X</t>
  </si>
  <si>
    <t>Ricercatore - tempo pieno - II prog.econ.- classe XI</t>
  </si>
  <si>
    <t>Ricercatore - tempo pieno - II prog.econ.- classe XII</t>
  </si>
  <si>
    <t>Ricercatore - tempo pieno - II prog.econ.- classe XIII</t>
  </si>
  <si>
    <t>Ricercatore - tempo pieno - II prog.econ.- classe XIV</t>
  </si>
  <si>
    <t>STIPENDIO ANNUO</t>
  </si>
  <si>
    <t>IIS</t>
  </si>
  <si>
    <t>TOTALE LORDO ANNUO CON TREDICESIMA</t>
  </si>
  <si>
    <t>ONERI CARICO ENTE</t>
  </si>
  <si>
    <t>ONERI CARICO ENTE senza IRAP</t>
  </si>
  <si>
    <t>TOTALE COSTO ANNUO senza IRAP</t>
  </si>
  <si>
    <t>TOTALE COSTO ANNUO CON IRAP</t>
  </si>
  <si>
    <t>oneri stimati al 34%</t>
  </si>
  <si>
    <t>oneri stimati al 25,5</t>
  </si>
  <si>
    <t>IMPORTI COMPRENSIVI DELLA TREDICESIMA - aggiornati al DPCM 11/11/2020 - PER RICAVARE IL COSTO MENSILE DIVIDERE PER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</si>
</sst>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0" xfId="0" applyNumberFormat="1"/>
    <xf numFmtId="43" fontId="0" fillId="33" borderId="0" xfId="1" applyFont="1" applyFill="1"/>
    <xf numFmtId="43" fontId="0" fillId="33" borderId="0" xfId="1" applyFont="1" applyFill="1" applyAlignment="1">
      <alignment wrapText="1"/>
    </xf>
    <xf numFmtId="0" fontId="0" fillId="33" borderId="0" xfId="0" applyFill="1"/>
    <xf numFmtId="0" fontId="0" fillId="33" borderId="0" xfId="0" applyFill="1" applyAlignment="1">
      <alignment wrapText="1"/>
    </xf>
    <xf numFmtId="43" fontId="0" fillId="33" borderId="0" xfId="0" applyNumberFormat="1" applyFill="1"/>
    <xf numFmtId="43" fontId="0" fillId="0" borderId="0" xfId="1" applyFont="1" applyFill="1"/>
    <xf numFmtId="43" fontId="0" fillId="0" borderId="0" xfId="1" applyFont="1" applyFill="1" applyAlignment="1">
      <alignment wrapText="1"/>
    </xf>
    <xf numFmtId="43" fontId="0" fillId="34" borderId="0" xfId="1" applyFont="1" applyFill="1" applyAlignment="1">
      <alignment wrapText="1"/>
    </xf>
    <xf numFmtId="43" fontId="0" fillId="34" borderId="0" xfId="1" applyFont="1" applyFill="1"/>
    <xf numFmtId="0" fontId="16" fillId="0" borderId="0" xfId="0" applyFont="1" applyAlignment="1">
      <alignment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710"/>
  <sheetViews>
    <sheetView tabSelected="1" workbookViewId="0">
      <selection activeCell="P638" sqref="P638"/>
    </sheetView>
  </sheetViews>
  <sheetFormatPr defaultRowHeight="14.4" x14ac:dyDescent="0.3"/>
  <cols>
    <col min="2" max="2" width="0" hidden="1" customWidth="1"/>
    <col min="3" max="3" width="61.21875" bestFit="1" customWidth="1"/>
    <col min="4" max="7" width="8.88671875" hidden="1" customWidth="1"/>
    <col min="8" max="8" width="12.77734375" style="1" hidden="1" customWidth="1"/>
    <col min="9" max="9" width="11.77734375" style="1" hidden="1" customWidth="1"/>
    <col min="10" max="10" width="9" style="1" hidden="1" customWidth="1"/>
    <col min="11" max="11" width="8.88671875" style="1" hidden="1" customWidth="1"/>
    <col min="12" max="12" width="11.77734375" style="1" hidden="1" customWidth="1"/>
    <col min="13" max="13" width="14.21875" style="9" customWidth="1"/>
    <col min="14" max="14" width="11.77734375" style="12" customWidth="1"/>
    <col min="15" max="15" width="12.77734375" style="4" bestFit="1" customWidth="1"/>
    <col min="16" max="16" width="11.77734375" style="12" customWidth="1"/>
    <col min="17" max="17" width="12.77734375" style="6" bestFit="1" customWidth="1"/>
    <col min="18" max="19" width="11.77734375" bestFit="1" customWidth="1"/>
    <col min="20" max="20" width="12.77734375" bestFit="1" customWidth="1"/>
    <col min="21" max="21" width="10.77734375" bestFit="1" customWidth="1"/>
    <col min="25" max="25" width="9.21875" bestFit="1" customWidth="1"/>
  </cols>
  <sheetData>
    <row r="1" spans="1:17" ht="41.4" customHeight="1" x14ac:dyDescent="0.3">
      <c r="C1" s="13" t="s">
        <v>501</v>
      </c>
      <c r="N1" s="11" t="s">
        <v>499</v>
      </c>
      <c r="P1" s="11" t="s">
        <v>500</v>
      </c>
    </row>
    <row r="2" spans="1:17" ht="57.6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2" t="s">
        <v>492</v>
      </c>
      <c r="I2" s="2" t="s">
        <v>493</v>
      </c>
      <c r="J2" s="2" t="s">
        <v>7</v>
      </c>
      <c r="K2" s="2" t="s">
        <v>8</v>
      </c>
      <c r="L2" s="2" t="s">
        <v>9</v>
      </c>
      <c r="M2" s="10" t="s">
        <v>494</v>
      </c>
      <c r="N2" s="11" t="s">
        <v>495</v>
      </c>
      <c r="O2" s="5" t="s">
        <v>498</v>
      </c>
      <c r="P2" s="11" t="s">
        <v>496</v>
      </c>
      <c r="Q2" s="7" t="s">
        <v>497</v>
      </c>
    </row>
    <row r="3" spans="1:17" x14ac:dyDescent="0.3">
      <c r="A3" t="s">
        <v>10</v>
      </c>
      <c r="B3" t="s">
        <v>11</v>
      </c>
      <c r="C3" t="s">
        <v>12</v>
      </c>
      <c r="D3">
        <v>19000101</v>
      </c>
      <c r="E3">
        <v>20200101</v>
      </c>
      <c r="F3">
        <v>22220202</v>
      </c>
      <c r="G3">
        <v>0</v>
      </c>
      <c r="H3" s="1">
        <v>25083.5216666667</v>
      </c>
      <c r="I3" s="1">
        <v>11206.725833333299</v>
      </c>
      <c r="J3" s="1">
        <v>0</v>
      </c>
      <c r="K3" s="1" t="s">
        <v>13</v>
      </c>
      <c r="L3" s="1">
        <v>0</v>
      </c>
      <c r="M3" s="9">
        <f>H3+I3+L3</f>
        <v>36290.247499999998</v>
      </c>
      <c r="N3" s="12">
        <f>M3*0.34</f>
        <v>12338.684150000001</v>
      </c>
      <c r="O3" s="4">
        <f>M3+N3</f>
        <v>48628.931649999999</v>
      </c>
      <c r="P3" s="12">
        <f>M3*0.255</f>
        <v>9254.0131124999989</v>
      </c>
      <c r="Q3" s="8">
        <f>M3+P3</f>
        <v>45544.260612499995</v>
      </c>
    </row>
    <row r="4" spans="1:17" x14ac:dyDescent="0.3">
      <c r="A4" t="s">
        <v>10</v>
      </c>
      <c r="B4" t="s">
        <v>14</v>
      </c>
      <c r="C4" t="s">
        <v>15</v>
      </c>
      <c r="D4">
        <v>19000101</v>
      </c>
      <c r="E4">
        <v>20200101</v>
      </c>
      <c r="F4">
        <v>22220202</v>
      </c>
      <c r="G4">
        <v>0</v>
      </c>
      <c r="H4" s="1">
        <v>26813.41</v>
      </c>
      <c r="I4" s="1">
        <v>11206.725833333299</v>
      </c>
      <c r="J4" s="1">
        <v>0</v>
      </c>
      <c r="K4" s="1" t="s">
        <v>13</v>
      </c>
      <c r="L4" s="1">
        <v>0</v>
      </c>
      <c r="M4" s="9">
        <f t="shared" ref="M4:M67" si="0">H4+I4+L4</f>
        <v>38020.135833333297</v>
      </c>
      <c r="N4" s="12">
        <f t="shared" ref="N4:N16" si="1">M4*0.34</f>
        <v>12926.846183333322</v>
      </c>
      <c r="O4" s="4">
        <f t="shared" ref="O4:O16" si="2">M4+N4</f>
        <v>50946.982016666618</v>
      </c>
      <c r="P4" s="12">
        <f t="shared" ref="P4:P16" si="3">M4*0.255</f>
        <v>9695.1346374999903</v>
      </c>
      <c r="Q4" s="8">
        <f t="shared" ref="Q4:Q16" si="4">M4+P4</f>
        <v>47715.270470833289</v>
      </c>
    </row>
    <row r="5" spans="1:17" x14ac:dyDescent="0.3">
      <c r="A5" t="s">
        <v>10</v>
      </c>
      <c r="B5" t="s">
        <v>16</v>
      </c>
      <c r="C5" t="s">
        <v>17</v>
      </c>
      <c r="D5">
        <v>19000101</v>
      </c>
      <c r="E5">
        <v>20200101</v>
      </c>
      <c r="F5">
        <v>22220202</v>
      </c>
      <c r="G5">
        <v>0</v>
      </c>
      <c r="H5" s="1">
        <v>30273.197499999998</v>
      </c>
      <c r="I5" s="1">
        <v>11206.725833333299</v>
      </c>
      <c r="J5" s="1">
        <v>0</v>
      </c>
      <c r="K5" s="1" t="s">
        <v>13</v>
      </c>
      <c r="L5" s="1">
        <v>0</v>
      </c>
      <c r="M5" s="9">
        <f t="shared" si="0"/>
        <v>41479.923333333296</v>
      </c>
      <c r="N5" s="12">
        <f t="shared" si="1"/>
        <v>14103.173933333321</v>
      </c>
      <c r="O5" s="4">
        <f t="shared" si="2"/>
        <v>55583.09726666662</v>
      </c>
      <c r="P5" s="12">
        <f t="shared" si="3"/>
        <v>10577.380449999991</v>
      </c>
      <c r="Q5" s="8">
        <f t="shared" si="4"/>
        <v>52057.303783333286</v>
      </c>
    </row>
    <row r="6" spans="1:17" x14ac:dyDescent="0.3">
      <c r="A6" t="s">
        <v>10</v>
      </c>
      <c r="B6" t="s">
        <v>18</v>
      </c>
      <c r="C6" t="s">
        <v>19</v>
      </c>
      <c r="D6">
        <v>19000101</v>
      </c>
      <c r="E6">
        <v>20200101</v>
      </c>
      <c r="F6">
        <v>22220202</v>
      </c>
      <c r="G6">
        <v>0</v>
      </c>
      <c r="H6" s="1">
        <v>32003.107499999998</v>
      </c>
      <c r="I6" s="1">
        <v>11206.725833333299</v>
      </c>
      <c r="J6" s="1">
        <v>0</v>
      </c>
      <c r="K6" s="1" t="s">
        <v>13</v>
      </c>
      <c r="L6" s="1">
        <v>0</v>
      </c>
      <c r="M6" s="9">
        <f t="shared" si="0"/>
        <v>43209.833333333299</v>
      </c>
      <c r="N6" s="12">
        <f t="shared" si="1"/>
        <v>14691.343333333323</v>
      </c>
      <c r="O6" s="4">
        <f t="shared" si="2"/>
        <v>57901.176666666623</v>
      </c>
      <c r="P6" s="12">
        <f t="shared" si="3"/>
        <v>11018.507499999992</v>
      </c>
      <c r="Q6" s="8">
        <f t="shared" si="4"/>
        <v>54228.340833333292</v>
      </c>
    </row>
    <row r="7" spans="1:17" x14ac:dyDescent="0.3">
      <c r="A7" t="s">
        <v>10</v>
      </c>
      <c r="B7" t="s">
        <v>20</v>
      </c>
      <c r="C7" t="s">
        <v>21</v>
      </c>
      <c r="D7">
        <v>19000101</v>
      </c>
      <c r="E7">
        <v>20200101</v>
      </c>
      <c r="F7">
        <v>22220202</v>
      </c>
      <c r="G7">
        <v>0</v>
      </c>
      <c r="H7" s="1">
        <v>33603.2558333333</v>
      </c>
      <c r="I7" s="1">
        <v>11206.725833333299</v>
      </c>
      <c r="J7" s="1">
        <v>0</v>
      </c>
      <c r="K7" s="1" t="s">
        <v>13</v>
      </c>
      <c r="L7" s="1">
        <v>0</v>
      </c>
      <c r="M7" s="9">
        <f t="shared" si="0"/>
        <v>44809.981666666601</v>
      </c>
      <c r="N7" s="12">
        <f t="shared" si="1"/>
        <v>15235.393766666646</v>
      </c>
      <c r="O7" s="4">
        <f t="shared" si="2"/>
        <v>60045.375433333247</v>
      </c>
      <c r="P7" s="12">
        <f t="shared" si="3"/>
        <v>11426.545324999983</v>
      </c>
      <c r="Q7" s="8">
        <f t="shared" si="4"/>
        <v>56236.526991666586</v>
      </c>
    </row>
    <row r="8" spans="1:17" x14ac:dyDescent="0.3">
      <c r="A8" t="s">
        <v>10</v>
      </c>
      <c r="B8" t="s">
        <v>22</v>
      </c>
      <c r="C8" t="s">
        <v>23</v>
      </c>
      <c r="D8">
        <v>19000101</v>
      </c>
      <c r="E8">
        <v>20200101</v>
      </c>
      <c r="F8">
        <v>22220202</v>
      </c>
      <c r="G8">
        <v>0</v>
      </c>
      <c r="H8" s="1">
        <v>34403.340833333299</v>
      </c>
      <c r="I8" s="1">
        <v>11206.725833333299</v>
      </c>
      <c r="J8" s="1">
        <v>0</v>
      </c>
      <c r="K8" s="1" t="s">
        <v>13</v>
      </c>
      <c r="L8" s="1">
        <v>0</v>
      </c>
      <c r="M8" s="9">
        <f t="shared" si="0"/>
        <v>45610.0666666666</v>
      </c>
      <c r="N8" s="12">
        <f t="shared" si="1"/>
        <v>15507.422666666645</v>
      </c>
      <c r="O8" s="4">
        <f t="shared" si="2"/>
        <v>61117.489333333244</v>
      </c>
      <c r="P8" s="12">
        <f t="shared" si="3"/>
        <v>11630.566999999983</v>
      </c>
      <c r="Q8" s="8">
        <f t="shared" si="4"/>
        <v>57240.633666666581</v>
      </c>
    </row>
    <row r="9" spans="1:17" x14ac:dyDescent="0.3">
      <c r="A9" t="s">
        <v>10</v>
      </c>
      <c r="B9" t="s">
        <v>24</v>
      </c>
      <c r="C9" t="s">
        <v>25</v>
      </c>
      <c r="D9">
        <v>19000101</v>
      </c>
      <c r="E9">
        <v>20200101</v>
      </c>
      <c r="F9">
        <v>22220202</v>
      </c>
      <c r="G9">
        <v>0</v>
      </c>
      <c r="H9" s="1">
        <v>36003.489166666703</v>
      </c>
      <c r="I9" s="1">
        <v>11206.725833333299</v>
      </c>
      <c r="J9" s="1">
        <v>0</v>
      </c>
      <c r="K9" s="1" t="s">
        <v>13</v>
      </c>
      <c r="L9" s="1">
        <v>0</v>
      </c>
      <c r="M9" s="9">
        <f t="shared" si="0"/>
        <v>47210.215000000004</v>
      </c>
      <c r="N9" s="12">
        <f t="shared" si="1"/>
        <v>16051.473100000003</v>
      </c>
      <c r="O9" s="4">
        <f t="shared" si="2"/>
        <v>63261.688100000007</v>
      </c>
      <c r="P9" s="12">
        <f t="shared" si="3"/>
        <v>12038.604825</v>
      </c>
      <c r="Q9" s="8">
        <f t="shared" si="4"/>
        <v>59248.819825000006</v>
      </c>
    </row>
    <row r="10" spans="1:17" x14ac:dyDescent="0.3">
      <c r="A10" t="s">
        <v>10</v>
      </c>
      <c r="B10" t="s">
        <v>26</v>
      </c>
      <c r="C10" t="s">
        <v>27</v>
      </c>
      <c r="D10">
        <v>19000101</v>
      </c>
      <c r="E10">
        <v>20200101</v>
      </c>
      <c r="F10">
        <v>22220202</v>
      </c>
      <c r="G10">
        <v>0</v>
      </c>
      <c r="H10" s="1">
        <v>36803.574166666702</v>
      </c>
      <c r="I10" s="1">
        <v>11206.725833333299</v>
      </c>
      <c r="J10" s="1">
        <v>0</v>
      </c>
      <c r="K10" s="1" t="s">
        <v>13</v>
      </c>
      <c r="L10" s="1">
        <v>0</v>
      </c>
      <c r="M10" s="9">
        <f t="shared" si="0"/>
        <v>48010.3</v>
      </c>
      <c r="N10" s="12">
        <f t="shared" si="1"/>
        <v>16323.502000000002</v>
      </c>
      <c r="O10" s="4">
        <f t="shared" si="2"/>
        <v>64333.802000000003</v>
      </c>
      <c r="P10" s="12">
        <f t="shared" si="3"/>
        <v>12242.6265</v>
      </c>
      <c r="Q10" s="8">
        <f t="shared" si="4"/>
        <v>60252.926500000001</v>
      </c>
    </row>
    <row r="11" spans="1:17" x14ac:dyDescent="0.3">
      <c r="A11" t="s">
        <v>10</v>
      </c>
      <c r="B11" t="s">
        <v>28</v>
      </c>
      <c r="C11" t="s">
        <v>29</v>
      </c>
      <c r="D11">
        <v>19000101</v>
      </c>
      <c r="E11">
        <v>20200101</v>
      </c>
      <c r="F11">
        <v>22220202</v>
      </c>
      <c r="G11">
        <v>0</v>
      </c>
      <c r="H11" s="1">
        <v>38403.722500000003</v>
      </c>
      <c r="I11" s="1">
        <v>11206.725833333299</v>
      </c>
      <c r="J11" s="1">
        <v>0</v>
      </c>
      <c r="K11" s="1" t="s">
        <v>13</v>
      </c>
      <c r="L11" s="1">
        <v>0</v>
      </c>
      <c r="M11" s="9">
        <f t="shared" si="0"/>
        <v>49610.448333333305</v>
      </c>
      <c r="N11" s="12">
        <f t="shared" si="1"/>
        <v>16867.552433333323</v>
      </c>
      <c r="O11" s="4">
        <f t="shared" si="2"/>
        <v>66478.000766666635</v>
      </c>
      <c r="P11" s="12">
        <f t="shared" si="3"/>
        <v>12650.664324999992</v>
      </c>
      <c r="Q11" s="8">
        <f t="shared" si="4"/>
        <v>62261.112658333295</v>
      </c>
    </row>
    <row r="12" spans="1:17" x14ac:dyDescent="0.3">
      <c r="A12" t="s">
        <v>10</v>
      </c>
      <c r="B12" t="s">
        <v>30</v>
      </c>
      <c r="C12" t="s">
        <v>31</v>
      </c>
      <c r="D12">
        <v>19000101</v>
      </c>
      <c r="E12">
        <v>20200101</v>
      </c>
      <c r="F12">
        <v>22220202</v>
      </c>
      <c r="G12">
        <v>0</v>
      </c>
      <c r="H12" s="1">
        <v>39203.807500000003</v>
      </c>
      <c r="I12" s="1">
        <v>11206.725833333299</v>
      </c>
      <c r="J12" s="1">
        <v>0</v>
      </c>
      <c r="K12" s="1" t="s">
        <v>13</v>
      </c>
      <c r="L12" s="1">
        <v>0</v>
      </c>
      <c r="M12" s="9">
        <f t="shared" si="0"/>
        <v>50410.533333333304</v>
      </c>
      <c r="N12" s="12">
        <f t="shared" si="1"/>
        <v>17139.581333333324</v>
      </c>
      <c r="O12" s="4">
        <f t="shared" si="2"/>
        <v>67550.114666666632</v>
      </c>
      <c r="P12" s="12">
        <f t="shared" si="3"/>
        <v>12854.685999999992</v>
      </c>
      <c r="Q12" s="8">
        <f t="shared" si="4"/>
        <v>63265.219333333298</v>
      </c>
    </row>
    <row r="13" spans="1:17" x14ac:dyDescent="0.3">
      <c r="A13" t="s">
        <v>10</v>
      </c>
      <c r="B13" t="s">
        <v>32</v>
      </c>
      <c r="C13" t="s">
        <v>33</v>
      </c>
      <c r="D13">
        <v>19000101</v>
      </c>
      <c r="E13">
        <v>20200101</v>
      </c>
      <c r="F13">
        <v>22220202</v>
      </c>
      <c r="G13">
        <v>0</v>
      </c>
      <c r="H13" s="1">
        <v>40803.955833333297</v>
      </c>
      <c r="I13" s="1">
        <v>11206.725833333299</v>
      </c>
      <c r="J13" s="1">
        <v>0</v>
      </c>
      <c r="K13" s="1" t="s">
        <v>13</v>
      </c>
      <c r="L13" s="1">
        <v>0</v>
      </c>
      <c r="M13" s="9">
        <f t="shared" si="0"/>
        <v>52010.681666666598</v>
      </c>
      <c r="N13" s="12">
        <f t="shared" si="1"/>
        <v>17683.631766666644</v>
      </c>
      <c r="O13" s="4">
        <f t="shared" si="2"/>
        <v>69694.313433333242</v>
      </c>
      <c r="P13" s="12">
        <f t="shared" si="3"/>
        <v>13262.723824999983</v>
      </c>
      <c r="Q13" s="8">
        <f t="shared" si="4"/>
        <v>65273.405491666577</v>
      </c>
    </row>
    <row r="14" spans="1:17" x14ac:dyDescent="0.3">
      <c r="A14" t="s">
        <v>10</v>
      </c>
      <c r="B14" t="s">
        <v>34</v>
      </c>
      <c r="C14" t="s">
        <v>35</v>
      </c>
      <c r="D14">
        <v>19000101</v>
      </c>
      <c r="E14">
        <v>20200101</v>
      </c>
      <c r="F14">
        <v>22220202</v>
      </c>
      <c r="G14">
        <v>0</v>
      </c>
      <c r="H14" s="1">
        <v>41604.03</v>
      </c>
      <c r="I14" s="1">
        <v>11206.725833333299</v>
      </c>
      <c r="J14" s="1">
        <v>0</v>
      </c>
      <c r="K14" s="1" t="s">
        <v>13</v>
      </c>
      <c r="L14" s="1">
        <v>0</v>
      </c>
      <c r="M14" s="9">
        <f t="shared" si="0"/>
        <v>52810.7558333333</v>
      </c>
      <c r="N14" s="12">
        <f t="shared" si="1"/>
        <v>17955.656983333323</v>
      </c>
      <c r="O14" s="4">
        <f t="shared" si="2"/>
        <v>70766.41281666662</v>
      </c>
      <c r="P14" s="12">
        <f t="shared" si="3"/>
        <v>13466.742737499992</v>
      </c>
      <c r="Q14" s="8">
        <f t="shared" si="4"/>
        <v>66277.498570833297</v>
      </c>
    </row>
    <row r="15" spans="1:17" x14ac:dyDescent="0.3">
      <c r="A15" t="s">
        <v>10</v>
      </c>
      <c r="B15" t="s">
        <v>36</v>
      </c>
      <c r="C15" t="s">
        <v>37</v>
      </c>
      <c r="D15">
        <v>19000101</v>
      </c>
      <c r="E15">
        <v>20200101</v>
      </c>
      <c r="F15">
        <v>22220202</v>
      </c>
      <c r="G15">
        <v>0</v>
      </c>
      <c r="H15" s="1">
        <v>43204.1891666667</v>
      </c>
      <c r="I15" s="1">
        <v>11206.725833333299</v>
      </c>
      <c r="J15" s="1">
        <v>0</v>
      </c>
      <c r="K15" s="1" t="s">
        <v>13</v>
      </c>
      <c r="L15" s="1">
        <v>0</v>
      </c>
      <c r="M15" s="9">
        <f t="shared" si="0"/>
        <v>54410.915000000001</v>
      </c>
      <c r="N15" s="12">
        <f t="shared" si="1"/>
        <v>18499.7111</v>
      </c>
      <c r="O15" s="4">
        <f t="shared" si="2"/>
        <v>72910.626099999994</v>
      </c>
      <c r="P15" s="12">
        <f t="shared" si="3"/>
        <v>13874.783325</v>
      </c>
      <c r="Q15" s="8">
        <f t="shared" si="4"/>
        <v>68285.698325000005</v>
      </c>
    </row>
    <row r="16" spans="1:17" x14ac:dyDescent="0.3">
      <c r="A16" t="s">
        <v>10</v>
      </c>
      <c r="B16" t="s">
        <v>38</v>
      </c>
      <c r="C16" t="s">
        <v>39</v>
      </c>
      <c r="D16">
        <v>19000101</v>
      </c>
      <c r="E16">
        <v>20200101</v>
      </c>
      <c r="F16">
        <v>22220202</v>
      </c>
      <c r="G16">
        <v>0</v>
      </c>
      <c r="H16" s="1">
        <v>21623.712500000001</v>
      </c>
      <c r="I16" s="1">
        <v>11206.725833333299</v>
      </c>
      <c r="J16" s="1">
        <v>0</v>
      </c>
      <c r="K16" s="1" t="s">
        <v>13</v>
      </c>
      <c r="L16" s="1">
        <v>0</v>
      </c>
      <c r="M16" s="9">
        <f t="shared" si="0"/>
        <v>32830.438333333303</v>
      </c>
      <c r="N16" s="12">
        <f t="shared" si="1"/>
        <v>11162.349033333323</v>
      </c>
      <c r="O16" s="4">
        <f t="shared" si="2"/>
        <v>43992.787366666627</v>
      </c>
      <c r="P16" s="12">
        <f t="shared" si="3"/>
        <v>8371.7617749999918</v>
      </c>
      <c r="Q16" s="8">
        <f t="shared" si="4"/>
        <v>41202.200108333294</v>
      </c>
    </row>
    <row r="17" spans="1:17" hidden="1" x14ac:dyDescent="0.3">
      <c r="A17" t="s">
        <v>10</v>
      </c>
      <c r="B17" t="s">
        <v>40</v>
      </c>
      <c r="C17" t="s">
        <v>41</v>
      </c>
      <c r="D17">
        <v>19000101</v>
      </c>
      <c r="E17">
        <v>20200101</v>
      </c>
      <c r="F17">
        <v>22220202</v>
      </c>
      <c r="G17">
        <v>0</v>
      </c>
      <c r="H17" s="1">
        <v>23353.6116666667</v>
      </c>
      <c r="I17" s="1">
        <v>11206.725833333299</v>
      </c>
      <c r="J17" s="1">
        <v>0</v>
      </c>
      <c r="K17" s="1" t="s">
        <v>13</v>
      </c>
      <c r="L17" s="1">
        <v>0</v>
      </c>
      <c r="M17" s="9">
        <f t="shared" si="0"/>
        <v>34560.337500000001</v>
      </c>
      <c r="N17" s="1">
        <f t="shared" ref="N17:N67" si="5">M17*0.3838</f>
        <v>13264.2575325</v>
      </c>
      <c r="O17" s="4">
        <f t="shared" ref="O17:O67" si="6">M17+N17</f>
        <v>47824.595032500001</v>
      </c>
      <c r="P17" s="1">
        <f t="shared" ref="P17:P67" si="7">M17*0.2988</f>
        <v>10326.628845000001</v>
      </c>
      <c r="Q17" s="8">
        <f t="shared" ref="Q17:Q67" si="8">M17+P17</f>
        <v>44886.966345000001</v>
      </c>
    </row>
    <row r="18" spans="1:17" hidden="1" x14ac:dyDescent="0.3">
      <c r="A18" t="s">
        <v>10</v>
      </c>
      <c r="B18" t="s">
        <v>42</v>
      </c>
      <c r="C18" t="s">
        <v>43</v>
      </c>
      <c r="D18">
        <v>19000101</v>
      </c>
      <c r="E18">
        <v>20200101</v>
      </c>
      <c r="F18">
        <v>22220202</v>
      </c>
      <c r="G18">
        <v>0</v>
      </c>
      <c r="H18" s="1">
        <v>23353.6116666667</v>
      </c>
      <c r="I18" s="1">
        <v>11206.725833333299</v>
      </c>
      <c r="J18" s="1">
        <v>0</v>
      </c>
      <c r="K18" s="1" t="s">
        <v>13</v>
      </c>
      <c r="L18" s="1">
        <v>0</v>
      </c>
      <c r="M18" s="9">
        <f t="shared" si="0"/>
        <v>34560.337500000001</v>
      </c>
      <c r="N18" s="1">
        <f t="shared" si="5"/>
        <v>13264.2575325</v>
      </c>
      <c r="O18" s="4">
        <f t="shared" si="6"/>
        <v>47824.595032500001</v>
      </c>
      <c r="P18" s="1">
        <f t="shared" si="7"/>
        <v>10326.628845000001</v>
      </c>
      <c r="Q18" s="8">
        <f t="shared" si="8"/>
        <v>44886.966345000001</v>
      </c>
    </row>
    <row r="19" spans="1:17" hidden="1" x14ac:dyDescent="0.3">
      <c r="A19" t="s">
        <v>10</v>
      </c>
      <c r="E19">
        <v>20200101</v>
      </c>
      <c r="G19">
        <v>0</v>
      </c>
      <c r="H19" s="1">
        <v>23353.6116666667</v>
      </c>
      <c r="I19" s="1">
        <v>11206.725833333299</v>
      </c>
      <c r="J19" s="1">
        <v>1</v>
      </c>
      <c r="K19" s="1" t="s">
        <v>13</v>
      </c>
      <c r="L19" s="1">
        <v>0</v>
      </c>
      <c r="M19" s="9">
        <f t="shared" si="0"/>
        <v>34560.337500000001</v>
      </c>
      <c r="N19" s="1">
        <f t="shared" si="5"/>
        <v>13264.2575325</v>
      </c>
      <c r="O19" s="4">
        <f t="shared" si="6"/>
        <v>47824.595032500001</v>
      </c>
      <c r="P19" s="1">
        <f t="shared" si="7"/>
        <v>10326.628845000001</v>
      </c>
      <c r="Q19" s="8">
        <f t="shared" si="8"/>
        <v>44886.966345000001</v>
      </c>
    </row>
    <row r="20" spans="1:17" hidden="1" x14ac:dyDescent="0.3">
      <c r="A20" t="s">
        <v>10</v>
      </c>
      <c r="E20">
        <v>20200101</v>
      </c>
      <c r="G20">
        <v>0</v>
      </c>
      <c r="H20" s="1">
        <v>23353.6116666667</v>
      </c>
      <c r="I20" s="1">
        <v>11206.725833333299</v>
      </c>
      <c r="J20" s="1">
        <v>2</v>
      </c>
      <c r="K20" s="1" t="s">
        <v>13</v>
      </c>
      <c r="L20" s="1">
        <v>0</v>
      </c>
      <c r="M20" s="9">
        <f t="shared" si="0"/>
        <v>34560.337500000001</v>
      </c>
      <c r="N20" s="1">
        <f t="shared" si="5"/>
        <v>13264.2575325</v>
      </c>
      <c r="O20" s="4">
        <f t="shared" si="6"/>
        <v>47824.595032500001</v>
      </c>
      <c r="P20" s="1">
        <f t="shared" si="7"/>
        <v>10326.628845000001</v>
      </c>
      <c r="Q20" s="8">
        <f t="shared" si="8"/>
        <v>44886.966345000001</v>
      </c>
    </row>
    <row r="21" spans="1:17" x14ac:dyDescent="0.3">
      <c r="A21" t="s">
        <v>10</v>
      </c>
      <c r="B21" t="s">
        <v>44</v>
      </c>
      <c r="C21" t="s">
        <v>45</v>
      </c>
      <c r="D21">
        <v>19000101</v>
      </c>
      <c r="E21">
        <v>20200101</v>
      </c>
      <c r="F21">
        <v>22220202</v>
      </c>
      <c r="G21">
        <v>0</v>
      </c>
      <c r="H21" s="1">
        <v>25083.510833333301</v>
      </c>
      <c r="I21" s="1">
        <v>11206.725833333299</v>
      </c>
      <c r="J21" s="1">
        <v>0</v>
      </c>
      <c r="K21" s="1" t="s">
        <v>13</v>
      </c>
      <c r="L21" s="1">
        <v>0</v>
      </c>
      <c r="M21" s="9">
        <f t="shared" si="0"/>
        <v>36290.236666666598</v>
      </c>
      <c r="N21" s="12">
        <f t="shared" ref="N21:N22" si="9">M21*0.34</f>
        <v>12338.680466666645</v>
      </c>
      <c r="O21" s="4">
        <f t="shared" si="6"/>
        <v>48628.917133333242</v>
      </c>
      <c r="P21" s="12">
        <f t="shared" ref="P21:P22" si="10">M21*0.255</f>
        <v>9254.0103499999823</v>
      </c>
      <c r="Q21" s="8">
        <f t="shared" si="8"/>
        <v>45544.247016666581</v>
      </c>
    </row>
    <row r="22" spans="1:17" x14ac:dyDescent="0.3">
      <c r="A22" t="s">
        <v>10</v>
      </c>
      <c r="B22" t="s">
        <v>46</v>
      </c>
      <c r="C22" t="s">
        <v>47</v>
      </c>
      <c r="D22">
        <v>19000101</v>
      </c>
      <c r="E22">
        <v>20200101</v>
      </c>
      <c r="F22">
        <v>22220202</v>
      </c>
      <c r="G22">
        <v>0</v>
      </c>
      <c r="H22" s="1">
        <v>26813.399166666699</v>
      </c>
      <c r="I22" s="1">
        <v>11206.725833333299</v>
      </c>
      <c r="J22" s="1">
        <v>0</v>
      </c>
      <c r="K22" s="1" t="s">
        <v>13</v>
      </c>
      <c r="L22" s="1">
        <v>0</v>
      </c>
      <c r="M22" s="9">
        <f t="shared" si="0"/>
        <v>38020.125</v>
      </c>
      <c r="N22" s="12">
        <f t="shared" si="9"/>
        <v>12926.842500000001</v>
      </c>
      <c r="O22" s="4">
        <f t="shared" si="6"/>
        <v>50946.967499999999</v>
      </c>
      <c r="P22" s="12">
        <f t="shared" si="10"/>
        <v>9695.1318750000009</v>
      </c>
      <c r="Q22" s="8">
        <f t="shared" si="8"/>
        <v>47715.256874999999</v>
      </c>
    </row>
    <row r="23" spans="1:17" hidden="1" x14ac:dyDescent="0.3">
      <c r="A23" t="s">
        <v>10</v>
      </c>
      <c r="B23" t="s">
        <v>48</v>
      </c>
      <c r="C23" t="s">
        <v>49</v>
      </c>
      <c r="D23">
        <v>19000101</v>
      </c>
      <c r="E23">
        <v>20200101</v>
      </c>
      <c r="F23">
        <v>22220202</v>
      </c>
      <c r="G23">
        <v>0</v>
      </c>
      <c r="H23" s="1">
        <v>28543.2983333333</v>
      </c>
      <c r="I23" s="1">
        <v>11206.725833333299</v>
      </c>
      <c r="J23" s="1">
        <v>0</v>
      </c>
      <c r="K23" s="1" t="s">
        <v>13</v>
      </c>
      <c r="L23" s="1">
        <v>0</v>
      </c>
      <c r="M23" s="9">
        <f t="shared" si="0"/>
        <v>39750.024166666597</v>
      </c>
      <c r="N23" s="1">
        <f t="shared" si="5"/>
        <v>15256.059275166639</v>
      </c>
      <c r="O23" s="4">
        <f t="shared" si="6"/>
        <v>55006.083441833238</v>
      </c>
      <c r="P23" s="1">
        <f t="shared" si="7"/>
        <v>11877.307220999979</v>
      </c>
      <c r="Q23" s="8">
        <f t="shared" si="8"/>
        <v>51627.331387666578</v>
      </c>
    </row>
    <row r="24" spans="1:17" hidden="1" x14ac:dyDescent="0.3">
      <c r="A24" t="s">
        <v>10</v>
      </c>
      <c r="B24" t="s">
        <v>50</v>
      </c>
      <c r="C24" t="s">
        <v>51</v>
      </c>
      <c r="D24">
        <v>19000101</v>
      </c>
      <c r="E24">
        <v>20200101</v>
      </c>
      <c r="F24">
        <v>22220202</v>
      </c>
      <c r="G24">
        <v>0</v>
      </c>
      <c r="H24" s="1">
        <v>28543.2983333333</v>
      </c>
      <c r="I24" s="1">
        <v>11206.725833333299</v>
      </c>
      <c r="J24" s="1">
        <v>0</v>
      </c>
      <c r="K24" s="1" t="s">
        <v>13</v>
      </c>
      <c r="L24" s="1">
        <v>0</v>
      </c>
      <c r="M24" s="9">
        <f t="shared" si="0"/>
        <v>39750.024166666597</v>
      </c>
      <c r="N24" s="1">
        <f t="shared" si="5"/>
        <v>15256.059275166639</v>
      </c>
      <c r="O24" s="4">
        <f t="shared" si="6"/>
        <v>55006.083441833238</v>
      </c>
      <c r="P24" s="1">
        <f t="shared" si="7"/>
        <v>11877.307220999979</v>
      </c>
      <c r="Q24" s="8">
        <f t="shared" si="8"/>
        <v>51627.331387666578</v>
      </c>
    </row>
    <row r="25" spans="1:17" hidden="1" x14ac:dyDescent="0.3">
      <c r="A25" t="s">
        <v>10</v>
      </c>
      <c r="E25">
        <v>20200101</v>
      </c>
      <c r="G25">
        <v>0</v>
      </c>
      <c r="H25" s="1">
        <v>28543.2983333333</v>
      </c>
      <c r="I25" s="1">
        <v>11206.725833333299</v>
      </c>
      <c r="J25" s="1">
        <v>1</v>
      </c>
      <c r="K25" s="1" t="s">
        <v>13</v>
      </c>
      <c r="L25" s="1">
        <v>0</v>
      </c>
      <c r="M25" s="9">
        <f t="shared" si="0"/>
        <v>39750.024166666597</v>
      </c>
      <c r="N25" s="1">
        <f t="shared" si="5"/>
        <v>15256.059275166639</v>
      </c>
      <c r="O25" s="4">
        <f t="shared" si="6"/>
        <v>55006.083441833238</v>
      </c>
      <c r="P25" s="1">
        <f t="shared" si="7"/>
        <v>11877.307220999979</v>
      </c>
      <c r="Q25" s="8">
        <f t="shared" si="8"/>
        <v>51627.331387666578</v>
      </c>
    </row>
    <row r="26" spans="1:17" hidden="1" x14ac:dyDescent="0.3">
      <c r="A26" t="s">
        <v>10</v>
      </c>
      <c r="E26">
        <v>20200101</v>
      </c>
      <c r="G26">
        <v>0</v>
      </c>
      <c r="H26" s="1">
        <v>28543.2983333333</v>
      </c>
      <c r="I26" s="1">
        <v>11206.725833333299</v>
      </c>
      <c r="J26" s="1">
        <v>2</v>
      </c>
      <c r="K26" s="1" t="s">
        <v>13</v>
      </c>
      <c r="L26" s="1">
        <v>0</v>
      </c>
      <c r="M26" s="9">
        <f t="shared" si="0"/>
        <v>39750.024166666597</v>
      </c>
      <c r="N26" s="1">
        <f t="shared" si="5"/>
        <v>15256.059275166639</v>
      </c>
      <c r="O26" s="4">
        <f t="shared" si="6"/>
        <v>55006.083441833238</v>
      </c>
      <c r="P26" s="1">
        <f t="shared" si="7"/>
        <v>11877.307220999979</v>
      </c>
      <c r="Q26" s="8">
        <f t="shared" si="8"/>
        <v>51627.331387666578</v>
      </c>
    </row>
    <row r="27" spans="1:17" x14ac:dyDescent="0.3">
      <c r="A27" t="s">
        <v>10</v>
      </c>
      <c r="B27" t="s">
        <v>52</v>
      </c>
      <c r="C27" t="s">
        <v>53</v>
      </c>
      <c r="D27">
        <v>19000101</v>
      </c>
      <c r="E27">
        <v>20200101</v>
      </c>
      <c r="F27">
        <v>22220202</v>
      </c>
      <c r="G27">
        <v>0</v>
      </c>
      <c r="H27" s="1">
        <v>30273.186666666701</v>
      </c>
      <c r="I27" s="1">
        <v>11206.725833333299</v>
      </c>
      <c r="J27" s="1">
        <v>0</v>
      </c>
      <c r="K27" s="1" t="s">
        <v>13</v>
      </c>
      <c r="L27" s="1">
        <v>0</v>
      </c>
      <c r="M27" s="9">
        <f t="shared" si="0"/>
        <v>41479.912499999999</v>
      </c>
      <c r="N27" s="12">
        <f t="shared" ref="N27:N28" si="11">M27*0.34</f>
        <v>14103.170250000001</v>
      </c>
      <c r="O27" s="4">
        <f t="shared" si="6"/>
        <v>55583.082750000001</v>
      </c>
      <c r="P27" s="12">
        <f t="shared" ref="P27:P28" si="12">M27*0.255</f>
        <v>10577.3776875</v>
      </c>
      <c r="Q27" s="8">
        <f t="shared" si="8"/>
        <v>52057.290187499995</v>
      </c>
    </row>
    <row r="28" spans="1:17" x14ac:dyDescent="0.3">
      <c r="A28" t="s">
        <v>10</v>
      </c>
      <c r="B28" t="s">
        <v>54</v>
      </c>
      <c r="C28" t="s">
        <v>55</v>
      </c>
      <c r="D28">
        <v>19000101</v>
      </c>
      <c r="E28">
        <v>20200101</v>
      </c>
      <c r="F28">
        <v>22220202</v>
      </c>
      <c r="G28">
        <v>0</v>
      </c>
      <c r="H28" s="1">
        <v>32003.096666666701</v>
      </c>
      <c r="I28" s="1">
        <v>11206.725833333299</v>
      </c>
      <c r="J28" s="1">
        <v>0</v>
      </c>
      <c r="K28" s="1" t="s">
        <v>13</v>
      </c>
      <c r="L28" s="1">
        <v>0</v>
      </c>
      <c r="M28" s="9">
        <f t="shared" si="0"/>
        <v>43209.822500000002</v>
      </c>
      <c r="N28" s="12">
        <f t="shared" si="11"/>
        <v>14691.339650000002</v>
      </c>
      <c r="O28" s="4">
        <f t="shared" si="6"/>
        <v>57901.162150000004</v>
      </c>
      <c r="P28" s="12">
        <f t="shared" si="12"/>
        <v>11018.504737500001</v>
      </c>
      <c r="Q28" s="8">
        <f t="shared" si="8"/>
        <v>54228.327237500002</v>
      </c>
    </row>
    <row r="29" spans="1:17" hidden="1" x14ac:dyDescent="0.3">
      <c r="A29" t="s">
        <v>10</v>
      </c>
      <c r="B29" t="s">
        <v>56</v>
      </c>
      <c r="C29" t="s">
        <v>57</v>
      </c>
      <c r="D29">
        <v>19000101</v>
      </c>
      <c r="E29">
        <v>20200101</v>
      </c>
      <c r="F29">
        <v>22220202</v>
      </c>
      <c r="G29">
        <v>0</v>
      </c>
      <c r="H29" s="1">
        <v>32803.170833333301</v>
      </c>
      <c r="I29" s="1">
        <v>11206.725833333299</v>
      </c>
      <c r="J29" s="1">
        <v>0</v>
      </c>
      <c r="K29" s="1" t="s">
        <v>13</v>
      </c>
      <c r="L29" s="1">
        <v>0</v>
      </c>
      <c r="M29" s="9">
        <f t="shared" si="0"/>
        <v>44009.896666666602</v>
      </c>
      <c r="N29" s="1">
        <f t="shared" si="5"/>
        <v>16890.99834066664</v>
      </c>
      <c r="O29" s="4">
        <f t="shared" si="6"/>
        <v>60900.895007333238</v>
      </c>
      <c r="P29" s="1">
        <f t="shared" si="7"/>
        <v>13150.157123999981</v>
      </c>
      <c r="Q29" s="8">
        <f t="shared" si="8"/>
        <v>57160.053790666585</v>
      </c>
    </row>
    <row r="30" spans="1:17" hidden="1" x14ac:dyDescent="0.3">
      <c r="A30" t="s">
        <v>10</v>
      </c>
      <c r="B30" t="s">
        <v>58</v>
      </c>
      <c r="C30" t="s">
        <v>59</v>
      </c>
      <c r="D30">
        <v>19000101</v>
      </c>
      <c r="E30">
        <v>20200101</v>
      </c>
      <c r="F30">
        <v>22220202</v>
      </c>
      <c r="G30">
        <v>0</v>
      </c>
      <c r="H30" s="1">
        <v>32803.170833333301</v>
      </c>
      <c r="I30" s="1">
        <v>11206.725833333299</v>
      </c>
      <c r="J30" s="1">
        <v>0</v>
      </c>
      <c r="K30" s="1" t="s">
        <v>13</v>
      </c>
      <c r="L30" s="1">
        <v>0</v>
      </c>
      <c r="M30" s="9">
        <f t="shared" si="0"/>
        <v>44009.896666666602</v>
      </c>
      <c r="N30" s="1">
        <f t="shared" si="5"/>
        <v>16890.99834066664</v>
      </c>
      <c r="O30" s="4">
        <f t="shared" si="6"/>
        <v>60900.895007333238</v>
      </c>
      <c r="P30" s="1">
        <f t="shared" si="7"/>
        <v>13150.157123999981</v>
      </c>
      <c r="Q30" s="8">
        <f t="shared" si="8"/>
        <v>57160.053790666585</v>
      </c>
    </row>
    <row r="31" spans="1:17" hidden="1" x14ac:dyDescent="0.3">
      <c r="A31" t="s">
        <v>10</v>
      </c>
      <c r="E31">
        <v>20200101</v>
      </c>
      <c r="G31">
        <v>0</v>
      </c>
      <c r="H31" s="1">
        <v>32803.170833333301</v>
      </c>
      <c r="I31" s="1">
        <v>11206.725833333299</v>
      </c>
      <c r="J31" s="1">
        <v>1</v>
      </c>
      <c r="K31" s="1" t="s">
        <v>13</v>
      </c>
      <c r="L31" s="1">
        <v>0</v>
      </c>
      <c r="M31" s="9">
        <f t="shared" si="0"/>
        <v>44009.896666666602</v>
      </c>
      <c r="N31" s="1">
        <f t="shared" si="5"/>
        <v>16890.99834066664</v>
      </c>
      <c r="O31" s="4">
        <f t="shared" si="6"/>
        <v>60900.895007333238</v>
      </c>
      <c r="P31" s="1">
        <f t="shared" si="7"/>
        <v>13150.157123999981</v>
      </c>
      <c r="Q31" s="8">
        <f t="shared" si="8"/>
        <v>57160.053790666585</v>
      </c>
    </row>
    <row r="32" spans="1:17" hidden="1" x14ac:dyDescent="0.3">
      <c r="A32" t="s">
        <v>10</v>
      </c>
      <c r="E32">
        <v>20200101</v>
      </c>
      <c r="G32">
        <v>0</v>
      </c>
      <c r="H32" s="1">
        <v>32803.170833333301</v>
      </c>
      <c r="I32" s="1">
        <v>11206.725833333299</v>
      </c>
      <c r="J32" s="1">
        <v>2</v>
      </c>
      <c r="K32" s="1" t="s">
        <v>13</v>
      </c>
      <c r="L32" s="1">
        <v>0</v>
      </c>
      <c r="M32" s="9">
        <f t="shared" si="0"/>
        <v>44009.896666666602</v>
      </c>
      <c r="N32" s="1">
        <f t="shared" si="5"/>
        <v>16890.99834066664</v>
      </c>
      <c r="O32" s="4">
        <f t="shared" si="6"/>
        <v>60900.895007333238</v>
      </c>
      <c r="P32" s="1">
        <f t="shared" si="7"/>
        <v>13150.157123999981</v>
      </c>
      <c r="Q32" s="8">
        <f t="shared" si="8"/>
        <v>57160.053790666585</v>
      </c>
    </row>
    <row r="33" spans="1:17" x14ac:dyDescent="0.3">
      <c r="A33" t="s">
        <v>10</v>
      </c>
      <c r="B33" t="s">
        <v>60</v>
      </c>
      <c r="C33" t="s">
        <v>61</v>
      </c>
      <c r="D33">
        <v>19000101</v>
      </c>
      <c r="E33">
        <v>20200101</v>
      </c>
      <c r="F33">
        <v>22220202</v>
      </c>
      <c r="G33">
        <v>0</v>
      </c>
      <c r="H33" s="1">
        <v>33603.245000000003</v>
      </c>
      <c r="I33" s="1">
        <v>11206.725833333299</v>
      </c>
      <c r="J33" s="1">
        <v>0</v>
      </c>
      <c r="K33" s="1" t="s">
        <v>13</v>
      </c>
      <c r="L33" s="1">
        <v>0</v>
      </c>
      <c r="M33" s="9">
        <f t="shared" si="0"/>
        <v>44809.970833333304</v>
      </c>
      <c r="N33" s="12">
        <f t="shared" ref="N33:N34" si="13">M33*0.34</f>
        <v>15235.390083333325</v>
      </c>
      <c r="O33" s="4">
        <f t="shared" si="6"/>
        <v>60045.360916666628</v>
      </c>
      <c r="P33" s="12">
        <f t="shared" ref="P33:P34" si="14">M33*0.255</f>
        <v>11426.542562499993</v>
      </c>
      <c r="Q33" s="8">
        <f t="shared" si="8"/>
        <v>56236.513395833295</v>
      </c>
    </row>
    <row r="34" spans="1:17" x14ac:dyDescent="0.3">
      <c r="A34" t="s">
        <v>10</v>
      </c>
      <c r="B34" t="s">
        <v>62</v>
      </c>
      <c r="C34" t="s">
        <v>63</v>
      </c>
      <c r="D34">
        <v>19000101</v>
      </c>
      <c r="E34">
        <v>20200101</v>
      </c>
      <c r="F34">
        <v>22220202</v>
      </c>
      <c r="G34">
        <v>0</v>
      </c>
      <c r="H34" s="1">
        <v>34403.319166666697</v>
      </c>
      <c r="I34" s="1">
        <v>11206.725833333299</v>
      </c>
      <c r="J34" s="1">
        <v>0</v>
      </c>
      <c r="K34" s="1" t="s">
        <v>13</v>
      </c>
      <c r="L34" s="1">
        <v>0</v>
      </c>
      <c r="M34" s="9">
        <f t="shared" si="0"/>
        <v>45610.044999999998</v>
      </c>
      <c r="N34" s="12">
        <f t="shared" si="13"/>
        <v>15507.415300000001</v>
      </c>
      <c r="O34" s="4">
        <f t="shared" si="6"/>
        <v>61117.460299999999</v>
      </c>
      <c r="P34" s="12">
        <f t="shared" si="14"/>
        <v>11630.561475</v>
      </c>
      <c r="Q34" s="8">
        <f t="shared" si="8"/>
        <v>57240.606475000001</v>
      </c>
    </row>
    <row r="35" spans="1:17" hidden="1" x14ac:dyDescent="0.3">
      <c r="A35" t="s">
        <v>10</v>
      </c>
      <c r="B35" t="s">
        <v>64</v>
      </c>
      <c r="C35" t="s">
        <v>65</v>
      </c>
      <c r="D35">
        <v>19000101</v>
      </c>
      <c r="E35">
        <v>20200101</v>
      </c>
      <c r="F35">
        <v>22220202</v>
      </c>
      <c r="G35">
        <v>0</v>
      </c>
      <c r="H35" s="1">
        <v>35203.404166666704</v>
      </c>
      <c r="I35" s="1">
        <v>11206.725833333299</v>
      </c>
      <c r="J35" s="1">
        <v>0</v>
      </c>
      <c r="K35" s="1" t="s">
        <v>13</v>
      </c>
      <c r="L35" s="1">
        <v>0</v>
      </c>
      <c r="M35" s="9">
        <f t="shared" si="0"/>
        <v>46410.130000000005</v>
      </c>
      <c r="N35" s="1">
        <f t="shared" si="5"/>
        <v>17812.207893999999</v>
      </c>
      <c r="O35" s="4">
        <f t="shared" si="6"/>
        <v>64222.337894000004</v>
      </c>
      <c r="P35" s="1">
        <f t="shared" si="7"/>
        <v>13867.346844000002</v>
      </c>
      <c r="Q35" s="8">
        <f t="shared" si="8"/>
        <v>60277.476844000004</v>
      </c>
    </row>
    <row r="36" spans="1:17" hidden="1" x14ac:dyDescent="0.3">
      <c r="A36" t="s">
        <v>10</v>
      </c>
      <c r="B36" t="s">
        <v>66</v>
      </c>
      <c r="C36" t="s">
        <v>67</v>
      </c>
      <c r="D36">
        <v>19000101</v>
      </c>
      <c r="E36">
        <v>20200101</v>
      </c>
      <c r="F36">
        <v>22220202</v>
      </c>
      <c r="G36">
        <v>0</v>
      </c>
      <c r="H36" s="1">
        <v>35203.404166666704</v>
      </c>
      <c r="I36" s="1">
        <v>11206.725833333299</v>
      </c>
      <c r="J36" s="1">
        <v>0</v>
      </c>
      <c r="K36" s="1" t="s">
        <v>13</v>
      </c>
      <c r="L36" s="1">
        <v>0</v>
      </c>
      <c r="M36" s="9">
        <f t="shared" si="0"/>
        <v>46410.130000000005</v>
      </c>
      <c r="N36" s="1">
        <f t="shared" si="5"/>
        <v>17812.207893999999</v>
      </c>
      <c r="O36" s="4">
        <f t="shared" si="6"/>
        <v>64222.337894000004</v>
      </c>
      <c r="P36" s="1">
        <f t="shared" si="7"/>
        <v>13867.346844000002</v>
      </c>
      <c r="Q36" s="8">
        <f t="shared" si="8"/>
        <v>60277.476844000004</v>
      </c>
    </row>
    <row r="37" spans="1:17" hidden="1" x14ac:dyDescent="0.3">
      <c r="A37" t="s">
        <v>10</v>
      </c>
      <c r="E37">
        <v>20200101</v>
      </c>
      <c r="G37">
        <v>0</v>
      </c>
      <c r="H37" s="1">
        <v>35203.404166666704</v>
      </c>
      <c r="I37" s="1">
        <v>11206.725833333299</v>
      </c>
      <c r="J37" s="1">
        <v>1</v>
      </c>
      <c r="K37" s="1" t="s">
        <v>13</v>
      </c>
      <c r="L37" s="1">
        <v>0</v>
      </c>
      <c r="M37" s="9">
        <f t="shared" si="0"/>
        <v>46410.130000000005</v>
      </c>
      <c r="N37" s="1">
        <f t="shared" si="5"/>
        <v>17812.207893999999</v>
      </c>
      <c r="O37" s="4">
        <f t="shared" si="6"/>
        <v>64222.337894000004</v>
      </c>
      <c r="P37" s="1">
        <f t="shared" si="7"/>
        <v>13867.346844000002</v>
      </c>
      <c r="Q37" s="8">
        <f t="shared" si="8"/>
        <v>60277.476844000004</v>
      </c>
    </row>
    <row r="38" spans="1:17" hidden="1" x14ac:dyDescent="0.3">
      <c r="A38" t="s">
        <v>10</v>
      </c>
      <c r="E38">
        <v>20200101</v>
      </c>
      <c r="G38">
        <v>0</v>
      </c>
      <c r="H38" s="1">
        <v>35203.404166666704</v>
      </c>
      <c r="I38" s="1">
        <v>11206.725833333299</v>
      </c>
      <c r="J38" s="1">
        <v>2</v>
      </c>
      <c r="K38" s="1" t="s">
        <v>13</v>
      </c>
      <c r="L38" s="1">
        <v>0</v>
      </c>
      <c r="M38" s="9">
        <f t="shared" si="0"/>
        <v>46410.130000000005</v>
      </c>
      <c r="N38" s="1">
        <f t="shared" si="5"/>
        <v>17812.207893999999</v>
      </c>
      <c r="O38" s="4">
        <f t="shared" si="6"/>
        <v>64222.337894000004</v>
      </c>
      <c r="P38" s="1">
        <f t="shared" si="7"/>
        <v>13867.346844000002</v>
      </c>
      <c r="Q38" s="8">
        <f t="shared" si="8"/>
        <v>60277.476844000004</v>
      </c>
    </row>
    <row r="39" spans="1:17" x14ac:dyDescent="0.3">
      <c r="A39" t="s">
        <v>10</v>
      </c>
      <c r="B39" t="s">
        <v>68</v>
      </c>
      <c r="C39" t="s">
        <v>69</v>
      </c>
      <c r="D39">
        <v>19000101</v>
      </c>
      <c r="E39">
        <v>20200101</v>
      </c>
      <c r="F39">
        <v>22220202</v>
      </c>
      <c r="G39">
        <v>0</v>
      </c>
      <c r="H39" s="1">
        <v>36003.478333333303</v>
      </c>
      <c r="I39" s="1">
        <v>11206.725833333299</v>
      </c>
      <c r="J39" s="1">
        <v>0</v>
      </c>
      <c r="K39" s="1" t="s">
        <v>13</v>
      </c>
      <c r="L39" s="1">
        <v>0</v>
      </c>
      <c r="M39" s="9">
        <f t="shared" si="0"/>
        <v>47210.204166666605</v>
      </c>
      <c r="N39" s="12">
        <f t="shared" ref="N39:N40" si="15">M39*0.34</f>
        <v>16051.469416666647</v>
      </c>
      <c r="O39" s="4">
        <f t="shared" si="6"/>
        <v>63261.67358333325</v>
      </c>
      <c r="P39" s="12">
        <f t="shared" ref="P39:P40" si="16">M39*0.255</f>
        <v>12038.602062499984</v>
      </c>
      <c r="Q39" s="8">
        <f t="shared" si="8"/>
        <v>59248.806229166585</v>
      </c>
    </row>
    <row r="40" spans="1:17" x14ac:dyDescent="0.3">
      <c r="A40" t="s">
        <v>10</v>
      </c>
      <c r="B40" t="s">
        <v>70</v>
      </c>
      <c r="C40" t="s">
        <v>71</v>
      </c>
      <c r="D40">
        <v>19000101</v>
      </c>
      <c r="E40">
        <v>20200101</v>
      </c>
      <c r="F40">
        <v>22220202</v>
      </c>
      <c r="G40">
        <v>0</v>
      </c>
      <c r="H40" s="1">
        <v>36803.552499999998</v>
      </c>
      <c r="I40" s="1">
        <v>11206.725833333299</v>
      </c>
      <c r="J40" s="1">
        <v>0</v>
      </c>
      <c r="K40" s="1" t="s">
        <v>13</v>
      </c>
      <c r="L40" s="1">
        <v>0</v>
      </c>
      <c r="M40" s="9">
        <f t="shared" si="0"/>
        <v>48010.278333333299</v>
      </c>
      <c r="N40" s="12">
        <f t="shared" si="15"/>
        <v>16323.494633333323</v>
      </c>
      <c r="O40" s="4">
        <f t="shared" si="6"/>
        <v>64333.77296666662</v>
      </c>
      <c r="P40" s="12">
        <f t="shared" si="16"/>
        <v>12242.620974999991</v>
      </c>
      <c r="Q40" s="8">
        <f t="shared" si="8"/>
        <v>60252.89930833329</v>
      </c>
    </row>
    <row r="41" spans="1:17" hidden="1" x14ac:dyDescent="0.3">
      <c r="A41" t="s">
        <v>10</v>
      </c>
      <c r="B41" t="s">
        <v>72</v>
      </c>
      <c r="C41" t="s">
        <v>73</v>
      </c>
      <c r="D41">
        <v>19000101</v>
      </c>
      <c r="E41">
        <v>20200101</v>
      </c>
      <c r="F41">
        <v>22220202</v>
      </c>
      <c r="G41">
        <v>0</v>
      </c>
      <c r="H41" s="1">
        <v>37603.637499999997</v>
      </c>
      <c r="I41" s="1">
        <v>11206.725833333299</v>
      </c>
      <c r="J41" s="1">
        <v>0</v>
      </c>
      <c r="K41" s="1" t="s">
        <v>13</v>
      </c>
      <c r="L41" s="1">
        <v>0</v>
      </c>
      <c r="M41" s="9">
        <f t="shared" si="0"/>
        <v>48810.363333333298</v>
      </c>
      <c r="N41" s="1">
        <f t="shared" si="5"/>
        <v>18733.417447333319</v>
      </c>
      <c r="O41" s="4">
        <f t="shared" si="6"/>
        <v>67543.780780666624</v>
      </c>
      <c r="P41" s="1">
        <f t="shared" si="7"/>
        <v>14584.536563999991</v>
      </c>
      <c r="Q41" s="8">
        <f t="shared" si="8"/>
        <v>63394.899897333293</v>
      </c>
    </row>
    <row r="42" spans="1:17" hidden="1" x14ac:dyDescent="0.3">
      <c r="A42" t="s">
        <v>10</v>
      </c>
      <c r="B42" t="s">
        <v>74</v>
      </c>
      <c r="C42" t="s">
        <v>75</v>
      </c>
      <c r="D42">
        <v>19000101</v>
      </c>
      <c r="E42">
        <v>20200101</v>
      </c>
      <c r="F42">
        <v>22220202</v>
      </c>
      <c r="G42">
        <v>0</v>
      </c>
      <c r="H42" s="1">
        <v>37603.637499999997</v>
      </c>
      <c r="I42" s="1">
        <v>11206.725833333299</v>
      </c>
      <c r="J42" s="1">
        <v>0</v>
      </c>
      <c r="K42" s="1" t="s">
        <v>13</v>
      </c>
      <c r="L42" s="1">
        <v>0</v>
      </c>
      <c r="M42" s="9">
        <f t="shared" si="0"/>
        <v>48810.363333333298</v>
      </c>
      <c r="N42" s="1">
        <f t="shared" si="5"/>
        <v>18733.417447333319</v>
      </c>
      <c r="O42" s="4">
        <f t="shared" si="6"/>
        <v>67543.780780666624</v>
      </c>
      <c r="P42" s="1">
        <f t="shared" si="7"/>
        <v>14584.536563999991</v>
      </c>
      <c r="Q42" s="8">
        <f t="shared" si="8"/>
        <v>63394.899897333293</v>
      </c>
    </row>
    <row r="43" spans="1:17" hidden="1" x14ac:dyDescent="0.3">
      <c r="A43" t="s">
        <v>10</v>
      </c>
      <c r="E43">
        <v>20200101</v>
      </c>
      <c r="G43">
        <v>0</v>
      </c>
      <c r="H43" s="1">
        <v>37603.637499999997</v>
      </c>
      <c r="I43" s="1">
        <v>11206.725833333299</v>
      </c>
      <c r="J43" s="1">
        <v>1</v>
      </c>
      <c r="K43" s="1" t="s">
        <v>13</v>
      </c>
      <c r="L43" s="1">
        <v>0</v>
      </c>
      <c r="M43" s="9">
        <f t="shared" si="0"/>
        <v>48810.363333333298</v>
      </c>
      <c r="N43" s="1">
        <f t="shared" si="5"/>
        <v>18733.417447333319</v>
      </c>
      <c r="O43" s="4">
        <f t="shared" si="6"/>
        <v>67543.780780666624</v>
      </c>
      <c r="P43" s="1">
        <f t="shared" si="7"/>
        <v>14584.536563999991</v>
      </c>
      <c r="Q43" s="8">
        <f t="shared" si="8"/>
        <v>63394.899897333293</v>
      </c>
    </row>
    <row r="44" spans="1:17" hidden="1" x14ac:dyDescent="0.3">
      <c r="A44" t="s">
        <v>10</v>
      </c>
      <c r="E44">
        <v>20200101</v>
      </c>
      <c r="G44">
        <v>0</v>
      </c>
      <c r="H44" s="1">
        <v>37603.637499999997</v>
      </c>
      <c r="I44" s="1">
        <v>11206.725833333299</v>
      </c>
      <c r="J44" s="1">
        <v>2</v>
      </c>
      <c r="K44" s="1" t="s">
        <v>13</v>
      </c>
      <c r="L44" s="1">
        <v>0</v>
      </c>
      <c r="M44" s="9">
        <f t="shared" si="0"/>
        <v>48810.363333333298</v>
      </c>
      <c r="N44" s="1">
        <f t="shared" si="5"/>
        <v>18733.417447333319</v>
      </c>
      <c r="O44" s="4">
        <f t="shared" si="6"/>
        <v>67543.780780666624</v>
      </c>
      <c r="P44" s="1">
        <f t="shared" si="7"/>
        <v>14584.536563999991</v>
      </c>
      <c r="Q44" s="8">
        <f t="shared" si="8"/>
        <v>63394.899897333293</v>
      </c>
    </row>
    <row r="45" spans="1:17" x14ac:dyDescent="0.3">
      <c r="A45" t="s">
        <v>10</v>
      </c>
      <c r="B45" t="s">
        <v>76</v>
      </c>
      <c r="C45" t="s">
        <v>77</v>
      </c>
      <c r="D45">
        <v>19000101</v>
      </c>
      <c r="E45">
        <v>20200101</v>
      </c>
      <c r="F45">
        <v>22220202</v>
      </c>
      <c r="G45">
        <v>0</v>
      </c>
      <c r="H45" s="1">
        <v>38403.711666666699</v>
      </c>
      <c r="I45" s="1">
        <v>11206.725833333299</v>
      </c>
      <c r="J45" s="1">
        <v>0</v>
      </c>
      <c r="K45" s="1" t="s">
        <v>13</v>
      </c>
      <c r="L45" s="1">
        <v>0</v>
      </c>
      <c r="M45" s="9">
        <f t="shared" si="0"/>
        <v>49610.4375</v>
      </c>
      <c r="N45" s="12">
        <f t="shared" ref="N45:N46" si="17">M45*0.34</f>
        <v>16867.548750000002</v>
      </c>
      <c r="O45" s="4">
        <f t="shared" si="6"/>
        <v>66477.986250000002</v>
      </c>
      <c r="P45" s="12">
        <f t="shared" ref="P45:P46" si="18">M45*0.255</f>
        <v>12650.661562499999</v>
      </c>
      <c r="Q45" s="8">
        <f t="shared" si="8"/>
        <v>62261.099062499998</v>
      </c>
    </row>
    <row r="46" spans="1:17" x14ac:dyDescent="0.3">
      <c r="A46" t="s">
        <v>10</v>
      </c>
      <c r="B46" t="s">
        <v>78</v>
      </c>
      <c r="C46" t="s">
        <v>79</v>
      </c>
      <c r="D46">
        <v>19000101</v>
      </c>
      <c r="E46">
        <v>20200101</v>
      </c>
      <c r="F46">
        <v>22220202</v>
      </c>
      <c r="G46">
        <v>0</v>
      </c>
      <c r="H46" s="1">
        <v>39203.785833333299</v>
      </c>
      <c r="I46" s="1">
        <v>11206.725833333299</v>
      </c>
      <c r="J46" s="1">
        <v>0</v>
      </c>
      <c r="K46" s="1" t="s">
        <v>13</v>
      </c>
      <c r="L46" s="1">
        <v>0</v>
      </c>
      <c r="M46" s="9">
        <f t="shared" si="0"/>
        <v>50410.5116666666</v>
      </c>
      <c r="N46" s="12">
        <f t="shared" si="17"/>
        <v>17139.573966666645</v>
      </c>
      <c r="O46" s="4">
        <f t="shared" si="6"/>
        <v>67550.085633333249</v>
      </c>
      <c r="P46" s="12">
        <f t="shared" si="18"/>
        <v>12854.680474999983</v>
      </c>
      <c r="Q46" s="8">
        <f t="shared" si="8"/>
        <v>63265.192141666586</v>
      </c>
    </row>
    <row r="47" spans="1:17" hidden="1" x14ac:dyDescent="0.3">
      <c r="A47" t="s">
        <v>10</v>
      </c>
      <c r="B47" t="s">
        <v>80</v>
      </c>
      <c r="C47" t="s">
        <v>81</v>
      </c>
      <c r="D47">
        <v>19000101</v>
      </c>
      <c r="E47">
        <v>20200101</v>
      </c>
      <c r="F47">
        <v>22220202</v>
      </c>
      <c r="G47">
        <v>0</v>
      </c>
      <c r="H47" s="1">
        <v>40003.870833333298</v>
      </c>
      <c r="I47" s="1">
        <v>11206.725833333299</v>
      </c>
      <c r="J47" s="1">
        <v>0</v>
      </c>
      <c r="K47" s="1" t="s">
        <v>13</v>
      </c>
      <c r="L47" s="1">
        <v>0</v>
      </c>
      <c r="M47" s="9">
        <f t="shared" si="0"/>
        <v>51210.596666666599</v>
      </c>
      <c r="N47" s="1">
        <f t="shared" si="5"/>
        <v>19654.627000666638</v>
      </c>
      <c r="O47" s="4">
        <f t="shared" si="6"/>
        <v>70865.223667333237</v>
      </c>
      <c r="P47" s="1">
        <f t="shared" si="7"/>
        <v>15301.72628399998</v>
      </c>
      <c r="Q47" s="8">
        <f t="shared" si="8"/>
        <v>66512.322950666581</v>
      </c>
    </row>
    <row r="48" spans="1:17" hidden="1" x14ac:dyDescent="0.3">
      <c r="A48" t="s">
        <v>10</v>
      </c>
      <c r="B48" t="s">
        <v>82</v>
      </c>
      <c r="C48" t="s">
        <v>83</v>
      </c>
      <c r="D48">
        <v>19000101</v>
      </c>
      <c r="E48">
        <v>20200101</v>
      </c>
      <c r="F48">
        <v>22220202</v>
      </c>
      <c r="G48">
        <v>0</v>
      </c>
      <c r="H48" s="1">
        <v>40003.870833333298</v>
      </c>
      <c r="I48" s="1">
        <v>11206.725833333299</v>
      </c>
      <c r="J48" s="1">
        <v>0</v>
      </c>
      <c r="K48" s="1" t="s">
        <v>13</v>
      </c>
      <c r="L48" s="1">
        <v>0</v>
      </c>
      <c r="M48" s="9">
        <f t="shared" si="0"/>
        <v>51210.596666666599</v>
      </c>
      <c r="N48" s="1">
        <f t="shared" si="5"/>
        <v>19654.627000666638</v>
      </c>
      <c r="O48" s="4">
        <f t="shared" si="6"/>
        <v>70865.223667333237</v>
      </c>
      <c r="P48" s="1">
        <f t="shared" si="7"/>
        <v>15301.72628399998</v>
      </c>
      <c r="Q48" s="8">
        <f t="shared" si="8"/>
        <v>66512.322950666581</v>
      </c>
    </row>
    <row r="49" spans="1:17" hidden="1" x14ac:dyDescent="0.3">
      <c r="A49" t="s">
        <v>10</v>
      </c>
      <c r="E49">
        <v>20200101</v>
      </c>
      <c r="G49">
        <v>0</v>
      </c>
      <c r="H49" s="1">
        <v>40003.870833333298</v>
      </c>
      <c r="I49" s="1">
        <v>11206.725833333299</v>
      </c>
      <c r="J49" s="1">
        <v>1</v>
      </c>
      <c r="K49" s="1" t="s">
        <v>13</v>
      </c>
      <c r="L49" s="1">
        <v>0</v>
      </c>
      <c r="M49" s="9">
        <f t="shared" si="0"/>
        <v>51210.596666666599</v>
      </c>
      <c r="N49" s="1">
        <f t="shared" si="5"/>
        <v>19654.627000666638</v>
      </c>
      <c r="O49" s="4">
        <f t="shared" si="6"/>
        <v>70865.223667333237</v>
      </c>
      <c r="P49" s="1">
        <f t="shared" si="7"/>
        <v>15301.72628399998</v>
      </c>
      <c r="Q49" s="8">
        <f t="shared" si="8"/>
        <v>66512.322950666581</v>
      </c>
    </row>
    <row r="50" spans="1:17" hidden="1" x14ac:dyDescent="0.3">
      <c r="A50" t="s">
        <v>10</v>
      </c>
      <c r="E50">
        <v>20200101</v>
      </c>
      <c r="G50">
        <v>0</v>
      </c>
      <c r="H50" s="1">
        <v>40003.870833333298</v>
      </c>
      <c r="I50" s="1">
        <v>11206.725833333299</v>
      </c>
      <c r="J50" s="1">
        <v>2</v>
      </c>
      <c r="K50" s="1" t="s">
        <v>13</v>
      </c>
      <c r="L50" s="1">
        <v>0</v>
      </c>
      <c r="M50" s="9">
        <f t="shared" si="0"/>
        <v>51210.596666666599</v>
      </c>
      <c r="N50" s="1">
        <f t="shared" si="5"/>
        <v>19654.627000666638</v>
      </c>
      <c r="O50" s="4">
        <f t="shared" si="6"/>
        <v>70865.223667333237</v>
      </c>
      <c r="P50" s="1">
        <f t="shared" si="7"/>
        <v>15301.72628399998</v>
      </c>
      <c r="Q50" s="8">
        <f t="shared" si="8"/>
        <v>66512.322950666581</v>
      </c>
    </row>
    <row r="51" spans="1:17" x14ac:dyDescent="0.3">
      <c r="A51" t="s">
        <v>10</v>
      </c>
      <c r="B51" t="s">
        <v>84</v>
      </c>
      <c r="C51" t="s">
        <v>85</v>
      </c>
      <c r="D51">
        <v>19000101</v>
      </c>
      <c r="E51">
        <v>20200101</v>
      </c>
      <c r="F51">
        <v>22220202</v>
      </c>
      <c r="G51">
        <v>0</v>
      </c>
      <c r="H51" s="1">
        <v>40803.945</v>
      </c>
      <c r="I51" s="1">
        <v>11206.725833333299</v>
      </c>
      <c r="J51" s="1">
        <v>0</v>
      </c>
      <c r="K51" s="1" t="s">
        <v>13</v>
      </c>
      <c r="L51" s="1">
        <v>0</v>
      </c>
      <c r="M51" s="9">
        <f t="shared" si="0"/>
        <v>52010.670833333301</v>
      </c>
      <c r="N51" s="12">
        <f t="shared" ref="N51:N52" si="19">M51*0.34</f>
        <v>17683.628083333322</v>
      </c>
      <c r="O51" s="4">
        <f t="shared" si="6"/>
        <v>69694.298916666623</v>
      </c>
      <c r="P51" s="12">
        <f t="shared" ref="P51:P52" si="20">M51*0.255</f>
        <v>13262.721062499992</v>
      </c>
      <c r="Q51" s="8">
        <f t="shared" si="8"/>
        <v>65273.391895833294</v>
      </c>
    </row>
    <row r="52" spans="1:17" x14ac:dyDescent="0.3">
      <c r="A52" t="s">
        <v>10</v>
      </c>
      <c r="B52" t="s">
        <v>86</v>
      </c>
      <c r="C52" t="s">
        <v>87</v>
      </c>
      <c r="D52">
        <v>19000101</v>
      </c>
      <c r="E52">
        <v>20200101</v>
      </c>
      <c r="F52">
        <v>22220202</v>
      </c>
      <c r="G52">
        <v>0</v>
      </c>
      <c r="H52" s="1">
        <v>41604.019166666701</v>
      </c>
      <c r="I52" s="1">
        <v>11206.725833333299</v>
      </c>
      <c r="J52" s="1">
        <v>0</v>
      </c>
      <c r="K52" s="1" t="s">
        <v>13</v>
      </c>
      <c r="L52" s="1">
        <v>0</v>
      </c>
      <c r="M52" s="9">
        <f t="shared" si="0"/>
        <v>52810.745000000003</v>
      </c>
      <c r="N52" s="12">
        <f t="shared" si="19"/>
        <v>17955.653300000002</v>
      </c>
      <c r="O52" s="4">
        <f t="shared" si="6"/>
        <v>70766.398300000001</v>
      </c>
      <c r="P52" s="12">
        <f t="shared" si="20"/>
        <v>13466.739975</v>
      </c>
      <c r="Q52" s="8">
        <f t="shared" si="8"/>
        <v>66277.484974999999</v>
      </c>
    </row>
    <row r="53" spans="1:17" hidden="1" x14ac:dyDescent="0.3">
      <c r="A53" t="s">
        <v>10</v>
      </c>
      <c r="B53" t="s">
        <v>88</v>
      </c>
      <c r="C53" t="s">
        <v>89</v>
      </c>
      <c r="D53">
        <v>19000101</v>
      </c>
      <c r="E53">
        <v>20200101</v>
      </c>
      <c r="F53">
        <v>22220202</v>
      </c>
      <c r="G53">
        <v>0</v>
      </c>
      <c r="H53" s="1">
        <v>42404.104166666701</v>
      </c>
      <c r="I53" s="1">
        <v>11206.725833333299</v>
      </c>
      <c r="J53" s="1">
        <v>0</v>
      </c>
      <c r="K53" s="1" t="s">
        <v>13</v>
      </c>
      <c r="L53" s="1">
        <v>0</v>
      </c>
      <c r="M53" s="9">
        <f t="shared" si="0"/>
        <v>53610.83</v>
      </c>
      <c r="N53" s="1">
        <f t="shared" si="5"/>
        <v>20575.836553999998</v>
      </c>
      <c r="O53" s="4">
        <f t="shared" si="6"/>
        <v>74186.666553999996</v>
      </c>
      <c r="P53" s="1">
        <f t="shared" si="7"/>
        <v>16018.916004000001</v>
      </c>
      <c r="Q53" s="8">
        <f t="shared" si="8"/>
        <v>69629.746004000001</v>
      </c>
    </row>
    <row r="54" spans="1:17" hidden="1" x14ac:dyDescent="0.3">
      <c r="A54" t="s">
        <v>10</v>
      </c>
      <c r="B54" t="s">
        <v>90</v>
      </c>
      <c r="C54" t="s">
        <v>91</v>
      </c>
      <c r="D54">
        <v>19000101</v>
      </c>
      <c r="E54">
        <v>20200101</v>
      </c>
      <c r="F54">
        <v>22220202</v>
      </c>
      <c r="G54">
        <v>0</v>
      </c>
      <c r="H54" s="1">
        <v>42404.104166666701</v>
      </c>
      <c r="I54" s="1">
        <v>11206.725833333299</v>
      </c>
      <c r="J54" s="1">
        <v>0</v>
      </c>
      <c r="K54" s="1" t="s">
        <v>13</v>
      </c>
      <c r="L54" s="1">
        <v>0</v>
      </c>
      <c r="M54" s="9">
        <f t="shared" si="0"/>
        <v>53610.83</v>
      </c>
      <c r="N54" s="1">
        <f t="shared" si="5"/>
        <v>20575.836553999998</v>
      </c>
      <c r="O54" s="4">
        <f t="shared" si="6"/>
        <v>74186.666553999996</v>
      </c>
      <c r="P54" s="1">
        <f t="shared" si="7"/>
        <v>16018.916004000001</v>
      </c>
      <c r="Q54" s="8">
        <f t="shared" si="8"/>
        <v>69629.746004000001</v>
      </c>
    </row>
    <row r="55" spans="1:17" hidden="1" x14ac:dyDescent="0.3">
      <c r="A55" t="s">
        <v>10</v>
      </c>
      <c r="E55">
        <v>20200101</v>
      </c>
      <c r="G55">
        <v>0</v>
      </c>
      <c r="H55" s="1">
        <v>42404.104166666701</v>
      </c>
      <c r="I55" s="1">
        <v>11206.725833333299</v>
      </c>
      <c r="J55" s="1">
        <v>1</v>
      </c>
      <c r="K55" s="1" t="s">
        <v>13</v>
      </c>
      <c r="L55" s="1">
        <v>0</v>
      </c>
      <c r="M55" s="9">
        <f t="shared" si="0"/>
        <v>53610.83</v>
      </c>
      <c r="N55" s="1">
        <f t="shared" si="5"/>
        <v>20575.836553999998</v>
      </c>
      <c r="O55" s="4">
        <f t="shared" si="6"/>
        <v>74186.666553999996</v>
      </c>
      <c r="P55" s="1">
        <f t="shared" si="7"/>
        <v>16018.916004000001</v>
      </c>
      <c r="Q55" s="8">
        <f t="shared" si="8"/>
        <v>69629.746004000001</v>
      </c>
    </row>
    <row r="56" spans="1:17" hidden="1" x14ac:dyDescent="0.3">
      <c r="A56" t="s">
        <v>10</v>
      </c>
      <c r="E56">
        <v>20200101</v>
      </c>
      <c r="G56">
        <v>0</v>
      </c>
      <c r="H56" s="1">
        <v>42404.104166666701</v>
      </c>
      <c r="I56" s="1">
        <v>11206.725833333299</v>
      </c>
      <c r="J56" s="1">
        <v>2</v>
      </c>
      <c r="K56" s="1" t="s">
        <v>13</v>
      </c>
      <c r="L56" s="1">
        <v>0</v>
      </c>
      <c r="M56" s="9">
        <f t="shared" si="0"/>
        <v>53610.83</v>
      </c>
      <c r="N56" s="1">
        <f t="shared" si="5"/>
        <v>20575.836553999998</v>
      </c>
      <c r="O56" s="4">
        <f t="shared" si="6"/>
        <v>74186.666553999996</v>
      </c>
      <c r="P56" s="1">
        <f t="shared" si="7"/>
        <v>16018.916004000001</v>
      </c>
      <c r="Q56" s="8">
        <f t="shared" si="8"/>
        <v>69629.746004000001</v>
      </c>
    </row>
    <row r="57" spans="1:17" x14ac:dyDescent="0.3">
      <c r="A57" t="s">
        <v>10</v>
      </c>
      <c r="B57" t="s">
        <v>92</v>
      </c>
      <c r="C57" t="s">
        <v>93</v>
      </c>
      <c r="D57">
        <v>19000101</v>
      </c>
      <c r="E57">
        <v>20200101</v>
      </c>
      <c r="F57">
        <v>22220202</v>
      </c>
      <c r="G57">
        <v>0</v>
      </c>
      <c r="H57" s="1">
        <v>43204.178333333301</v>
      </c>
      <c r="I57" s="1">
        <v>11206.725833333299</v>
      </c>
      <c r="J57" s="1">
        <v>0</v>
      </c>
      <c r="K57" s="1" t="s">
        <v>13</v>
      </c>
      <c r="L57" s="1">
        <v>0</v>
      </c>
      <c r="M57" s="9">
        <f t="shared" si="0"/>
        <v>54410.904166666602</v>
      </c>
      <c r="N57" s="12">
        <f>M57*0.34</f>
        <v>18499.707416666646</v>
      </c>
      <c r="O57" s="4">
        <f>M57+N57</f>
        <v>72910.611583333244</v>
      </c>
      <c r="P57" s="12">
        <f>M57*0.255</f>
        <v>13874.780562499984</v>
      </c>
      <c r="Q57" s="8">
        <f>M57+P57</f>
        <v>68285.684729166591</v>
      </c>
    </row>
    <row r="58" spans="1:17" hidden="1" x14ac:dyDescent="0.3">
      <c r="A58" t="s">
        <v>10</v>
      </c>
      <c r="B58" t="s">
        <v>94</v>
      </c>
      <c r="C58" t="s">
        <v>95</v>
      </c>
      <c r="D58">
        <v>19000101</v>
      </c>
      <c r="E58">
        <v>20200101</v>
      </c>
      <c r="F58">
        <v>22220202</v>
      </c>
      <c r="G58">
        <v>500.17500000000001</v>
      </c>
      <c r="H58" s="1">
        <v>20007</v>
      </c>
      <c r="I58" s="1">
        <v>11095.467500000001</v>
      </c>
      <c r="J58" s="1">
        <v>0</v>
      </c>
      <c r="K58" s="1" t="s">
        <v>13</v>
      </c>
      <c r="L58" s="1">
        <v>0</v>
      </c>
      <c r="M58" s="9">
        <f t="shared" si="0"/>
        <v>31102.467499999999</v>
      </c>
      <c r="N58" s="1">
        <f t="shared" si="5"/>
        <v>11937.127026499998</v>
      </c>
      <c r="O58" s="4">
        <f t="shared" si="6"/>
        <v>43039.594526499997</v>
      </c>
      <c r="P58" s="1">
        <f t="shared" si="7"/>
        <v>9293.4172889999991</v>
      </c>
      <c r="Q58" s="8">
        <f t="shared" si="8"/>
        <v>40395.884788999996</v>
      </c>
    </row>
    <row r="59" spans="1:17" hidden="1" x14ac:dyDescent="0.3">
      <c r="A59" t="s">
        <v>10</v>
      </c>
      <c r="E59">
        <v>20200101</v>
      </c>
      <c r="G59">
        <v>0</v>
      </c>
      <c r="H59" s="1">
        <v>20507.174999999999</v>
      </c>
      <c r="I59" s="1">
        <v>11095.467500000001</v>
      </c>
      <c r="J59" s="1">
        <v>1</v>
      </c>
      <c r="K59" s="1" t="s">
        <v>13</v>
      </c>
      <c r="L59" s="1">
        <v>0</v>
      </c>
      <c r="M59" s="9">
        <f t="shared" si="0"/>
        <v>31602.642500000002</v>
      </c>
      <c r="N59" s="1">
        <f t="shared" si="5"/>
        <v>12129.0941915</v>
      </c>
      <c r="O59" s="4">
        <f t="shared" si="6"/>
        <v>43731.736691500002</v>
      </c>
      <c r="P59" s="1">
        <f t="shared" si="7"/>
        <v>9442.8695790000002</v>
      </c>
      <c r="Q59" s="8">
        <f t="shared" si="8"/>
        <v>41045.512079</v>
      </c>
    </row>
    <row r="60" spans="1:17" hidden="1" x14ac:dyDescent="0.3">
      <c r="A60" t="s">
        <v>10</v>
      </c>
      <c r="E60">
        <v>20200101</v>
      </c>
      <c r="G60">
        <v>0</v>
      </c>
      <c r="H60" s="1">
        <v>21007.35</v>
      </c>
      <c r="I60" s="1">
        <v>11095.467500000001</v>
      </c>
      <c r="J60" s="1">
        <v>2</v>
      </c>
      <c r="K60" s="1" t="s">
        <v>13</v>
      </c>
      <c r="L60" s="1">
        <v>0</v>
      </c>
      <c r="M60" s="9">
        <f t="shared" si="0"/>
        <v>32102.817499999997</v>
      </c>
      <c r="N60" s="1">
        <f t="shared" si="5"/>
        <v>12321.061356499999</v>
      </c>
      <c r="O60" s="4">
        <f t="shared" si="6"/>
        <v>44423.8788565</v>
      </c>
      <c r="P60" s="1">
        <f t="shared" si="7"/>
        <v>9592.3218689999994</v>
      </c>
      <c r="Q60" s="8">
        <f t="shared" si="8"/>
        <v>41695.139368999997</v>
      </c>
    </row>
    <row r="61" spans="1:17" hidden="1" x14ac:dyDescent="0.3">
      <c r="A61" t="s">
        <v>10</v>
      </c>
      <c r="E61">
        <v>20200101</v>
      </c>
      <c r="G61">
        <v>0</v>
      </c>
      <c r="H61" s="1">
        <v>21507.525000000001</v>
      </c>
      <c r="I61" s="1">
        <v>11095.467500000001</v>
      </c>
      <c r="J61" s="1">
        <v>3</v>
      </c>
      <c r="K61" s="1" t="s">
        <v>13</v>
      </c>
      <c r="L61" s="1">
        <v>0</v>
      </c>
      <c r="M61" s="9">
        <f t="shared" si="0"/>
        <v>32602.9925</v>
      </c>
      <c r="N61" s="1">
        <f t="shared" si="5"/>
        <v>12513.028521499999</v>
      </c>
      <c r="O61" s="4">
        <f t="shared" si="6"/>
        <v>45116.021021499997</v>
      </c>
      <c r="P61" s="1">
        <f t="shared" si="7"/>
        <v>9741.7741590000005</v>
      </c>
      <c r="Q61" s="8">
        <f t="shared" si="8"/>
        <v>42344.766659000001</v>
      </c>
    </row>
    <row r="62" spans="1:17" hidden="1" x14ac:dyDescent="0.3">
      <c r="A62" t="s">
        <v>10</v>
      </c>
      <c r="E62">
        <v>20200101</v>
      </c>
      <c r="G62">
        <v>0</v>
      </c>
      <c r="H62" s="1">
        <v>22007.7</v>
      </c>
      <c r="I62" s="1">
        <v>11095.467500000001</v>
      </c>
      <c r="J62" s="1">
        <v>4</v>
      </c>
      <c r="K62" s="1" t="s">
        <v>13</v>
      </c>
      <c r="L62" s="1">
        <v>0</v>
      </c>
      <c r="M62" s="9">
        <f t="shared" si="0"/>
        <v>33103.167500000003</v>
      </c>
      <c r="N62" s="1">
        <f t="shared" si="5"/>
        <v>12704.9956865</v>
      </c>
      <c r="O62" s="4">
        <f t="shared" si="6"/>
        <v>45808.163186500002</v>
      </c>
      <c r="P62" s="1">
        <f t="shared" si="7"/>
        <v>9891.2264490000016</v>
      </c>
      <c r="Q62" s="8">
        <f t="shared" si="8"/>
        <v>42994.393949000005</v>
      </c>
    </row>
    <row r="63" spans="1:17" hidden="1" x14ac:dyDescent="0.3">
      <c r="A63" t="s">
        <v>10</v>
      </c>
      <c r="E63">
        <v>20200101</v>
      </c>
      <c r="G63">
        <v>0</v>
      </c>
      <c r="H63" s="1">
        <v>22507.875</v>
      </c>
      <c r="I63" s="1">
        <v>11095.467500000001</v>
      </c>
      <c r="J63" s="1">
        <v>5</v>
      </c>
      <c r="K63" s="1" t="s">
        <v>13</v>
      </c>
      <c r="L63" s="1">
        <v>0</v>
      </c>
      <c r="M63" s="9">
        <f t="shared" si="0"/>
        <v>33603.342499999999</v>
      </c>
      <c r="N63" s="1">
        <f t="shared" si="5"/>
        <v>12896.962851499999</v>
      </c>
      <c r="O63" s="4">
        <f t="shared" si="6"/>
        <v>46500.305351499999</v>
      </c>
      <c r="P63" s="1">
        <f t="shared" si="7"/>
        <v>10040.678739000001</v>
      </c>
      <c r="Q63" s="8">
        <f t="shared" si="8"/>
        <v>43644.021239000002</v>
      </c>
    </row>
    <row r="64" spans="1:17" hidden="1" x14ac:dyDescent="0.3">
      <c r="A64" t="s">
        <v>10</v>
      </c>
      <c r="E64">
        <v>20200101</v>
      </c>
      <c r="G64">
        <v>0</v>
      </c>
      <c r="H64" s="1">
        <v>23008.05</v>
      </c>
      <c r="I64" s="1">
        <v>11095.467500000001</v>
      </c>
      <c r="J64" s="1">
        <v>6</v>
      </c>
      <c r="K64" s="1" t="s">
        <v>13</v>
      </c>
      <c r="L64" s="1">
        <v>0</v>
      </c>
      <c r="M64" s="9">
        <f t="shared" si="0"/>
        <v>34103.517500000002</v>
      </c>
      <c r="N64" s="1">
        <f t="shared" si="5"/>
        <v>13088.9300165</v>
      </c>
      <c r="O64" s="4">
        <f t="shared" si="6"/>
        <v>47192.447516500004</v>
      </c>
      <c r="P64" s="1">
        <f t="shared" si="7"/>
        <v>10190.131029</v>
      </c>
      <c r="Q64" s="8">
        <f t="shared" si="8"/>
        <v>44293.648528999998</v>
      </c>
    </row>
    <row r="65" spans="1:17" hidden="1" x14ac:dyDescent="0.3">
      <c r="A65" t="s">
        <v>10</v>
      </c>
      <c r="E65">
        <v>20200101</v>
      </c>
      <c r="G65">
        <v>0</v>
      </c>
      <c r="H65" s="1">
        <v>23508.224999999999</v>
      </c>
      <c r="I65" s="1">
        <v>11095.467500000001</v>
      </c>
      <c r="J65" s="1">
        <v>7</v>
      </c>
      <c r="K65" s="1" t="s">
        <v>13</v>
      </c>
      <c r="L65" s="1">
        <v>0</v>
      </c>
      <c r="M65" s="9">
        <f t="shared" si="0"/>
        <v>34603.692499999997</v>
      </c>
      <c r="N65" s="1">
        <f t="shared" si="5"/>
        <v>13280.897181499999</v>
      </c>
      <c r="O65" s="4">
        <f t="shared" si="6"/>
        <v>47884.589681499994</v>
      </c>
      <c r="P65" s="1">
        <f t="shared" si="7"/>
        <v>10339.583318999999</v>
      </c>
      <c r="Q65" s="8">
        <f t="shared" si="8"/>
        <v>44943.275818999995</v>
      </c>
    </row>
    <row r="66" spans="1:17" hidden="1" x14ac:dyDescent="0.3">
      <c r="A66" t="s">
        <v>10</v>
      </c>
      <c r="E66">
        <v>20200101</v>
      </c>
      <c r="G66">
        <v>0</v>
      </c>
      <c r="H66" s="1">
        <v>24008.400000000001</v>
      </c>
      <c r="I66" s="1">
        <v>11095.467500000001</v>
      </c>
      <c r="J66" s="1">
        <v>8</v>
      </c>
      <c r="K66" s="1" t="s">
        <v>13</v>
      </c>
      <c r="L66" s="1">
        <v>0</v>
      </c>
      <c r="M66" s="9">
        <f t="shared" si="0"/>
        <v>35103.8675</v>
      </c>
      <c r="N66" s="1">
        <f t="shared" si="5"/>
        <v>13472.864346499999</v>
      </c>
      <c r="O66" s="4">
        <f t="shared" si="6"/>
        <v>48576.731846499999</v>
      </c>
      <c r="P66" s="1">
        <f t="shared" si="7"/>
        <v>10489.035609</v>
      </c>
      <c r="Q66" s="8">
        <f t="shared" si="8"/>
        <v>45592.903108999999</v>
      </c>
    </row>
    <row r="67" spans="1:17" hidden="1" x14ac:dyDescent="0.3">
      <c r="A67" t="s">
        <v>10</v>
      </c>
      <c r="E67">
        <v>20200101</v>
      </c>
      <c r="G67">
        <v>0</v>
      </c>
      <c r="H67" s="1">
        <v>24508.575000000001</v>
      </c>
      <c r="I67" s="1">
        <v>11095.467500000001</v>
      </c>
      <c r="J67" s="1">
        <v>9</v>
      </c>
      <c r="K67" s="1" t="s">
        <v>13</v>
      </c>
      <c r="L67" s="1">
        <v>0</v>
      </c>
      <c r="M67" s="9">
        <f t="shared" si="0"/>
        <v>35604.042500000003</v>
      </c>
      <c r="N67" s="1">
        <f t="shared" si="5"/>
        <v>13664.8315115</v>
      </c>
      <c r="O67" s="4">
        <f t="shared" si="6"/>
        <v>49268.874011500004</v>
      </c>
      <c r="P67" s="1">
        <f t="shared" si="7"/>
        <v>10638.487899000002</v>
      </c>
      <c r="Q67" s="8">
        <f t="shared" si="8"/>
        <v>46242.530399000003</v>
      </c>
    </row>
    <row r="68" spans="1:17" hidden="1" x14ac:dyDescent="0.3">
      <c r="A68" t="s">
        <v>10</v>
      </c>
      <c r="E68">
        <v>20200101</v>
      </c>
      <c r="G68">
        <v>0</v>
      </c>
      <c r="H68" s="1">
        <v>25008.75</v>
      </c>
      <c r="I68" s="1">
        <v>11095.467500000001</v>
      </c>
      <c r="J68" s="1">
        <v>10</v>
      </c>
      <c r="K68" s="1" t="s">
        <v>13</v>
      </c>
      <c r="L68" s="1">
        <v>0</v>
      </c>
      <c r="M68" s="9">
        <f t="shared" ref="M68:M131" si="21">H68+I68+L68</f>
        <v>36104.217499999999</v>
      </c>
      <c r="N68" s="1">
        <f t="shared" ref="N68:N127" si="22">M68*0.3838</f>
        <v>13856.798676499999</v>
      </c>
      <c r="O68" s="4">
        <f t="shared" ref="O68:O131" si="23">M68+N68</f>
        <v>49961.016176499994</v>
      </c>
      <c r="P68" s="1">
        <f t="shared" ref="P68:P127" si="24">M68*0.2988</f>
        <v>10787.940189000001</v>
      </c>
      <c r="Q68" s="8">
        <f t="shared" ref="Q68:Q131" si="25">M68+P68</f>
        <v>46892.157689</v>
      </c>
    </row>
    <row r="69" spans="1:17" hidden="1" x14ac:dyDescent="0.3">
      <c r="A69" t="s">
        <v>10</v>
      </c>
      <c r="E69">
        <v>20200101</v>
      </c>
      <c r="G69">
        <v>0</v>
      </c>
      <c r="H69" s="1">
        <v>25508.924999999999</v>
      </c>
      <c r="I69" s="1">
        <v>11095.467500000001</v>
      </c>
      <c r="J69" s="1">
        <v>11</v>
      </c>
      <c r="K69" s="1" t="s">
        <v>13</v>
      </c>
      <c r="L69" s="1">
        <v>0</v>
      </c>
      <c r="M69" s="9">
        <f t="shared" si="21"/>
        <v>36604.392500000002</v>
      </c>
      <c r="N69" s="1">
        <f t="shared" si="22"/>
        <v>14048.765841500001</v>
      </c>
      <c r="O69" s="4">
        <f t="shared" si="23"/>
        <v>50653.158341500006</v>
      </c>
      <c r="P69" s="1">
        <f t="shared" si="24"/>
        <v>10937.392479</v>
      </c>
      <c r="Q69" s="8">
        <f t="shared" si="25"/>
        <v>47541.784979000004</v>
      </c>
    </row>
    <row r="70" spans="1:17" hidden="1" x14ac:dyDescent="0.3">
      <c r="A70" t="s">
        <v>10</v>
      </c>
      <c r="E70">
        <v>20200101</v>
      </c>
      <c r="G70">
        <v>0</v>
      </c>
      <c r="H70" s="1">
        <v>26009.1</v>
      </c>
      <c r="I70" s="1">
        <v>11095.467500000001</v>
      </c>
      <c r="J70" s="1">
        <v>12</v>
      </c>
      <c r="K70" s="1" t="s">
        <v>13</v>
      </c>
      <c r="L70" s="1">
        <v>0</v>
      </c>
      <c r="M70" s="9">
        <f t="shared" si="21"/>
        <v>37104.567499999997</v>
      </c>
      <c r="N70" s="1">
        <f t="shared" si="22"/>
        <v>14240.733006499999</v>
      </c>
      <c r="O70" s="4">
        <f t="shared" si="23"/>
        <v>51345.300506499996</v>
      </c>
      <c r="P70" s="1">
        <f t="shared" si="24"/>
        <v>11086.844768999999</v>
      </c>
      <c r="Q70" s="8">
        <f t="shared" si="25"/>
        <v>48191.412268999993</v>
      </c>
    </row>
    <row r="71" spans="1:17" hidden="1" x14ac:dyDescent="0.3">
      <c r="A71" t="s">
        <v>10</v>
      </c>
      <c r="E71">
        <v>20200101</v>
      </c>
      <c r="G71">
        <v>0</v>
      </c>
      <c r="H71" s="1">
        <v>26509.275000000001</v>
      </c>
      <c r="I71" s="1">
        <v>11095.467500000001</v>
      </c>
      <c r="J71" s="1">
        <v>13</v>
      </c>
      <c r="K71" s="1" t="s">
        <v>13</v>
      </c>
      <c r="L71" s="1">
        <v>0</v>
      </c>
      <c r="M71" s="9">
        <f t="shared" si="21"/>
        <v>37604.7425</v>
      </c>
      <c r="N71" s="1">
        <f t="shared" si="22"/>
        <v>14432.700171499999</v>
      </c>
      <c r="O71" s="4">
        <f t="shared" si="23"/>
        <v>52037.442671500001</v>
      </c>
      <c r="P71" s="1">
        <f t="shared" si="24"/>
        <v>11236.297059</v>
      </c>
      <c r="Q71" s="8">
        <f t="shared" si="25"/>
        <v>48841.039558999997</v>
      </c>
    </row>
    <row r="72" spans="1:17" hidden="1" x14ac:dyDescent="0.3">
      <c r="A72" t="s">
        <v>10</v>
      </c>
      <c r="E72">
        <v>20200101</v>
      </c>
      <c r="G72">
        <v>0</v>
      </c>
      <c r="H72" s="1">
        <v>27009.45</v>
      </c>
      <c r="I72" s="1">
        <v>11095.467500000001</v>
      </c>
      <c r="J72" s="1">
        <v>14</v>
      </c>
      <c r="K72" s="1" t="s">
        <v>13</v>
      </c>
      <c r="L72" s="1">
        <v>0</v>
      </c>
      <c r="M72" s="9">
        <f t="shared" si="21"/>
        <v>38104.917500000003</v>
      </c>
      <c r="N72" s="1">
        <f t="shared" si="22"/>
        <v>14624.667336500001</v>
      </c>
      <c r="O72" s="4">
        <f t="shared" si="23"/>
        <v>52729.584836500006</v>
      </c>
      <c r="P72" s="1">
        <f t="shared" si="24"/>
        <v>11385.749349000002</v>
      </c>
      <c r="Q72" s="8">
        <f t="shared" si="25"/>
        <v>49490.666849000001</v>
      </c>
    </row>
    <row r="73" spans="1:17" hidden="1" x14ac:dyDescent="0.3">
      <c r="A73" t="s">
        <v>10</v>
      </c>
      <c r="E73">
        <v>20200101</v>
      </c>
      <c r="G73">
        <v>0</v>
      </c>
      <c r="H73" s="1">
        <v>27509.625</v>
      </c>
      <c r="I73" s="1">
        <v>11095.467500000001</v>
      </c>
      <c r="J73" s="1">
        <v>15</v>
      </c>
      <c r="K73" s="1" t="s">
        <v>13</v>
      </c>
      <c r="L73" s="1">
        <v>0</v>
      </c>
      <c r="M73" s="9">
        <f t="shared" si="21"/>
        <v>38605.092499999999</v>
      </c>
      <c r="N73" s="1">
        <f t="shared" si="22"/>
        <v>14816.634501499999</v>
      </c>
      <c r="O73" s="4">
        <f t="shared" si="23"/>
        <v>53421.727001499996</v>
      </c>
      <c r="P73" s="1">
        <f t="shared" si="24"/>
        <v>11535.201639000001</v>
      </c>
      <c r="Q73" s="8">
        <f t="shared" si="25"/>
        <v>50140.294138999998</v>
      </c>
    </row>
    <row r="74" spans="1:17" hidden="1" x14ac:dyDescent="0.3">
      <c r="A74" t="s">
        <v>10</v>
      </c>
      <c r="B74" t="s">
        <v>96</v>
      </c>
      <c r="C74" t="s">
        <v>97</v>
      </c>
      <c r="D74">
        <v>19000101</v>
      </c>
      <c r="E74">
        <v>20200101</v>
      </c>
      <c r="F74">
        <v>22220202</v>
      </c>
      <c r="G74">
        <v>540.58333333333303</v>
      </c>
      <c r="H74" s="1">
        <v>21623.712500000001</v>
      </c>
      <c r="I74" s="1">
        <v>11206.725833333299</v>
      </c>
      <c r="J74" s="1">
        <v>0</v>
      </c>
      <c r="K74" s="1" t="s">
        <v>13</v>
      </c>
      <c r="L74" s="1">
        <v>0</v>
      </c>
      <c r="M74" s="9">
        <f t="shared" si="21"/>
        <v>32830.438333333303</v>
      </c>
      <c r="N74" s="1">
        <f t="shared" si="22"/>
        <v>12600.322232333321</v>
      </c>
      <c r="O74" s="4">
        <f t="shared" si="23"/>
        <v>45430.760565666627</v>
      </c>
      <c r="P74" s="1">
        <f t="shared" si="24"/>
        <v>9809.7349739999918</v>
      </c>
      <c r="Q74" s="8">
        <f t="shared" si="25"/>
        <v>42640.173307333294</v>
      </c>
    </row>
    <row r="75" spans="1:17" hidden="1" x14ac:dyDescent="0.3">
      <c r="A75" t="s">
        <v>10</v>
      </c>
      <c r="E75">
        <v>20200101</v>
      </c>
      <c r="G75">
        <v>0</v>
      </c>
      <c r="H75" s="1">
        <v>22164.295833333301</v>
      </c>
      <c r="I75" s="1">
        <v>11206.725833333299</v>
      </c>
      <c r="J75" s="1">
        <v>1</v>
      </c>
      <c r="K75" s="1" t="s">
        <v>13</v>
      </c>
      <c r="L75" s="1">
        <v>0</v>
      </c>
      <c r="M75" s="9">
        <f t="shared" si="21"/>
        <v>33371.021666666602</v>
      </c>
      <c r="N75" s="1">
        <f t="shared" si="22"/>
        <v>12807.798115666641</v>
      </c>
      <c r="O75" s="4">
        <f t="shared" si="23"/>
        <v>46178.819782333245</v>
      </c>
      <c r="P75" s="1">
        <f t="shared" si="24"/>
        <v>9971.2612739999804</v>
      </c>
      <c r="Q75" s="8">
        <f t="shared" si="25"/>
        <v>43342.282940666584</v>
      </c>
    </row>
    <row r="76" spans="1:17" hidden="1" x14ac:dyDescent="0.3">
      <c r="A76" t="s">
        <v>10</v>
      </c>
      <c r="E76">
        <v>20200101</v>
      </c>
      <c r="G76">
        <v>0</v>
      </c>
      <c r="H76" s="1">
        <v>22704.879166666698</v>
      </c>
      <c r="I76" s="1">
        <v>11206.725833333299</v>
      </c>
      <c r="J76" s="1">
        <v>2</v>
      </c>
      <c r="K76" s="1" t="s">
        <v>13</v>
      </c>
      <c r="L76" s="1">
        <v>0</v>
      </c>
      <c r="M76" s="9">
        <f t="shared" si="21"/>
        <v>33911.604999999996</v>
      </c>
      <c r="N76" s="1">
        <f t="shared" si="22"/>
        <v>13015.273998999997</v>
      </c>
      <c r="O76" s="4">
        <f t="shared" si="23"/>
        <v>46926.878998999993</v>
      </c>
      <c r="P76" s="1">
        <f t="shared" si="24"/>
        <v>10132.787574</v>
      </c>
      <c r="Q76" s="8">
        <f t="shared" si="25"/>
        <v>44044.392573999998</v>
      </c>
    </row>
    <row r="77" spans="1:17" hidden="1" x14ac:dyDescent="0.3">
      <c r="A77" t="s">
        <v>10</v>
      </c>
      <c r="B77" t="s">
        <v>98</v>
      </c>
      <c r="C77" t="s">
        <v>99</v>
      </c>
      <c r="D77">
        <v>19000101</v>
      </c>
      <c r="E77">
        <v>20200101</v>
      </c>
      <c r="F77">
        <v>22220202</v>
      </c>
      <c r="G77">
        <v>583.84083333333297</v>
      </c>
      <c r="H77" s="1">
        <v>23353.6116666667</v>
      </c>
      <c r="I77" s="1">
        <v>11206.725833333299</v>
      </c>
      <c r="J77" s="1">
        <v>0</v>
      </c>
      <c r="K77" s="1" t="s">
        <v>13</v>
      </c>
      <c r="L77" s="1">
        <v>0</v>
      </c>
      <c r="M77" s="9">
        <f t="shared" si="21"/>
        <v>34560.337500000001</v>
      </c>
      <c r="N77" s="1">
        <f t="shared" si="22"/>
        <v>13264.2575325</v>
      </c>
      <c r="O77" s="4">
        <f t="shared" si="23"/>
        <v>47824.595032500001</v>
      </c>
      <c r="P77" s="1">
        <f t="shared" si="24"/>
        <v>10326.628845000001</v>
      </c>
      <c r="Q77" s="8">
        <f t="shared" si="25"/>
        <v>44886.966345000001</v>
      </c>
    </row>
    <row r="78" spans="1:17" hidden="1" x14ac:dyDescent="0.3">
      <c r="A78" t="s">
        <v>10</v>
      </c>
      <c r="E78">
        <v>20200101</v>
      </c>
      <c r="G78">
        <v>0</v>
      </c>
      <c r="H78" s="1">
        <v>23937.452499999999</v>
      </c>
      <c r="I78" s="1">
        <v>11206.725833333299</v>
      </c>
      <c r="J78" s="1">
        <v>1</v>
      </c>
      <c r="K78" s="1" t="s">
        <v>13</v>
      </c>
      <c r="L78" s="1">
        <v>0</v>
      </c>
      <c r="M78" s="9">
        <f t="shared" si="21"/>
        <v>35144.178333333301</v>
      </c>
      <c r="N78" s="1">
        <f t="shared" si="22"/>
        <v>13488.33564433332</v>
      </c>
      <c r="O78" s="4">
        <f t="shared" si="23"/>
        <v>48632.513977666618</v>
      </c>
      <c r="P78" s="1">
        <f t="shared" si="24"/>
        <v>10501.08048599999</v>
      </c>
      <c r="Q78" s="8">
        <f t="shared" si="25"/>
        <v>45645.258819333292</v>
      </c>
    </row>
    <row r="79" spans="1:17" hidden="1" x14ac:dyDescent="0.3">
      <c r="A79" t="s">
        <v>10</v>
      </c>
      <c r="E79">
        <v>20200101</v>
      </c>
      <c r="G79">
        <v>0</v>
      </c>
      <c r="H79" s="1">
        <v>24521.293333333299</v>
      </c>
      <c r="I79" s="1">
        <v>11206.725833333299</v>
      </c>
      <c r="J79" s="1">
        <v>2</v>
      </c>
      <c r="K79" s="1" t="s">
        <v>13</v>
      </c>
      <c r="L79" s="1">
        <v>0</v>
      </c>
      <c r="M79" s="9">
        <f t="shared" si="21"/>
        <v>35728.0191666666</v>
      </c>
      <c r="N79" s="1">
        <f t="shared" si="22"/>
        <v>13712.413756166639</v>
      </c>
      <c r="O79" s="4">
        <f t="shared" si="23"/>
        <v>49440.432922833235</v>
      </c>
      <c r="P79" s="1">
        <f t="shared" si="24"/>
        <v>10675.53212699998</v>
      </c>
      <c r="Q79" s="8">
        <f t="shared" si="25"/>
        <v>46403.551293666576</v>
      </c>
    </row>
    <row r="80" spans="1:17" hidden="1" x14ac:dyDescent="0.3">
      <c r="A80" t="s">
        <v>10</v>
      </c>
      <c r="B80" t="s">
        <v>100</v>
      </c>
      <c r="C80" t="s">
        <v>101</v>
      </c>
      <c r="D80">
        <v>19000101</v>
      </c>
      <c r="E80">
        <v>20200101</v>
      </c>
      <c r="F80">
        <v>22220202</v>
      </c>
      <c r="G80">
        <v>627.08749999999998</v>
      </c>
      <c r="H80" s="1">
        <v>25083.510833333301</v>
      </c>
      <c r="I80" s="1">
        <v>11206.725833333299</v>
      </c>
      <c r="J80" s="1">
        <v>0</v>
      </c>
      <c r="K80" s="1" t="s">
        <v>13</v>
      </c>
      <c r="L80" s="1">
        <v>0</v>
      </c>
      <c r="M80" s="9">
        <f t="shared" si="21"/>
        <v>36290.236666666598</v>
      </c>
      <c r="N80" s="1">
        <f t="shared" si="22"/>
        <v>13928.19283266664</v>
      </c>
      <c r="O80" s="4">
        <f t="shared" si="23"/>
        <v>50218.429499333237</v>
      </c>
      <c r="P80" s="1">
        <f t="shared" si="24"/>
        <v>10843.522715999979</v>
      </c>
      <c r="Q80" s="8">
        <f t="shared" si="25"/>
        <v>47133.759382666576</v>
      </c>
    </row>
    <row r="81" spans="1:17" hidden="1" x14ac:dyDescent="0.3">
      <c r="A81" t="s">
        <v>10</v>
      </c>
      <c r="E81">
        <v>20200101</v>
      </c>
      <c r="G81">
        <v>0</v>
      </c>
      <c r="H81" s="1">
        <v>25710.598333333299</v>
      </c>
      <c r="I81" s="1">
        <v>11206.725833333299</v>
      </c>
      <c r="J81" s="1">
        <v>1</v>
      </c>
      <c r="K81" s="1" t="s">
        <v>13</v>
      </c>
      <c r="L81" s="1">
        <v>0</v>
      </c>
      <c r="M81" s="9">
        <f t="shared" si="21"/>
        <v>36917.3241666666</v>
      </c>
      <c r="N81" s="1">
        <f t="shared" si="22"/>
        <v>14168.86901516664</v>
      </c>
      <c r="O81" s="4">
        <f t="shared" si="23"/>
        <v>51086.193181833238</v>
      </c>
      <c r="P81" s="1">
        <f t="shared" si="24"/>
        <v>11030.89646099998</v>
      </c>
      <c r="Q81" s="8">
        <f t="shared" si="25"/>
        <v>47948.220627666582</v>
      </c>
    </row>
    <row r="82" spans="1:17" hidden="1" x14ac:dyDescent="0.3">
      <c r="A82" t="s">
        <v>10</v>
      </c>
      <c r="E82">
        <v>20200101</v>
      </c>
      <c r="G82">
        <v>0</v>
      </c>
      <c r="H82" s="1">
        <v>26337.6858333333</v>
      </c>
      <c r="I82" s="1">
        <v>11206.725833333299</v>
      </c>
      <c r="J82" s="1">
        <v>2</v>
      </c>
      <c r="K82" s="1" t="s">
        <v>13</v>
      </c>
      <c r="L82" s="1">
        <v>0</v>
      </c>
      <c r="M82" s="9">
        <f t="shared" si="21"/>
        <v>37544.411666666601</v>
      </c>
      <c r="N82" s="1">
        <f t="shared" si="22"/>
        <v>14409.545197666641</v>
      </c>
      <c r="O82" s="4">
        <f t="shared" si="23"/>
        <v>51953.956864333246</v>
      </c>
      <c r="P82" s="1">
        <f t="shared" si="24"/>
        <v>11218.270205999981</v>
      </c>
      <c r="Q82" s="8">
        <f t="shared" si="25"/>
        <v>48762.681872666581</v>
      </c>
    </row>
    <row r="83" spans="1:17" hidden="1" x14ac:dyDescent="0.3">
      <c r="A83" t="s">
        <v>10</v>
      </c>
      <c r="B83" t="s">
        <v>102</v>
      </c>
      <c r="C83" t="s">
        <v>103</v>
      </c>
      <c r="D83">
        <v>19000101</v>
      </c>
      <c r="E83">
        <v>20200101</v>
      </c>
      <c r="F83">
        <v>22220202</v>
      </c>
      <c r="G83">
        <v>670.34500000000003</v>
      </c>
      <c r="H83" s="1">
        <v>26813.399166666699</v>
      </c>
      <c r="I83" s="1">
        <v>11206.725833333299</v>
      </c>
      <c r="J83" s="1">
        <v>0</v>
      </c>
      <c r="K83" s="1" t="s">
        <v>13</v>
      </c>
      <c r="L83" s="1">
        <v>0</v>
      </c>
      <c r="M83" s="9">
        <f t="shared" si="21"/>
        <v>38020.125</v>
      </c>
      <c r="N83" s="1">
        <f t="shared" si="22"/>
        <v>14592.123974999999</v>
      </c>
      <c r="O83" s="4">
        <f t="shared" si="23"/>
        <v>52612.248974999995</v>
      </c>
      <c r="P83" s="1">
        <f t="shared" si="24"/>
        <v>11360.413350000001</v>
      </c>
      <c r="Q83" s="8">
        <f t="shared" si="25"/>
        <v>49380.538350000003</v>
      </c>
    </row>
    <row r="84" spans="1:17" hidden="1" x14ac:dyDescent="0.3">
      <c r="A84" t="s">
        <v>10</v>
      </c>
      <c r="E84">
        <v>20200101</v>
      </c>
      <c r="G84">
        <v>0</v>
      </c>
      <c r="H84" s="1">
        <v>27483.7441666667</v>
      </c>
      <c r="I84" s="1">
        <v>11206.725833333299</v>
      </c>
      <c r="J84" s="1">
        <v>1</v>
      </c>
      <c r="K84" s="1" t="s">
        <v>13</v>
      </c>
      <c r="L84" s="1">
        <v>0</v>
      </c>
      <c r="M84" s="9">
        <f t="shared" si="21"/>
        <v>38690.47</v>
      </c>
      <c r="N84" s="1">
        <f t="shared" si="22"/>
        <v>14849.402386</v>
      </c>
      <c r="O84" s="4">
        <f t="shared" si="23"/>
        <v>53539.872386000003</v>
      </c>
      <c r="P84" s="1">
        <f t="shared" si="24"/>
        <v>11560.712436000002</v>
      </c>
      <c r="Q84" s="8">
        <f t="shared" si="25"/>
        <v>50251.182436000003</v>
      </c>
    </row>
    <row r="85" spans="1:17" hidden="1" x14ac:dyDescent="0.3">
      <c r="A85" t="s">
        <v>10</v>
      </c>
      <c r="E85">
        <v>20200101</v>
      </c>
      <c r="G85">
        <v>0</v>
      </c>
      <c r="H85" s="1">
        <v>28154.089166666701</v>
      </c>
      <c r="I85" s="1">
        <v>11206.725833333299</v>
      </c>
      <c r="J85" s="1">
        <v>2</v>
      </c>
      <c r="K85" s="1" t="s">
        <v>13</v>
      </c>
      <c r="L85" s="1">
        <v>0</v>
      </c>
      <c r="M85" s="9">
        <f t="shared" si="21"/>
        <v>39360.815000000002</v>
      </c>
      <c r="N85" s="1">
        <f t="shared" si="22"/>
        <v>15106.680796999999</v>
      </c>
      <c r="O85" s="4">
        <f t="shared" si="23"/>
        <v>54467.495797000003</v>
      </c>
      <c r="P85" s="1">
        <f t="shared" si="24"/>
        <v>11761.011522000001</v>
      </c>
      <c r="Q85" s="8">
        <f t="shared" si="25"/>
        <v>51121.826522000003</v>
      </c>
    </row>
    <row r="86" spans="1:17" hidden="1" x14ac:dyDescent="0.3">
      <c r="A86" t="s">
        <v>10</v>
      </c>
      <c r="B86" t="s">
        <v>104</v>
      </c>
      <c r="C86" t="s">
        <v>105</v>
      </c>
      <c r="D86">
        <v>19000101</v>
      </c>
      <c r="E86">
        <v>20200101</v>
      </c>
      <c r="F86">
        <v>22220202</v>
      </c>
      <c r="G86">
        <v>713.57</v>
      </c>
      <c r="H86" s="1">
        <v>28543.2983333333</v>
      </c>
      <c r="I86" s="1">
        <v>11206.725833333299</v>
      </c>
      <c r="J86" s="1">
        <v>0</v>
      </c>
      <c r="K86" s="1" t="s">
        <v>13</v>
      </c>
      <c r="L86" s="1">
        <v>0</v>
      </c>
      <c r="M86" s="9">
        <f t="shared" si="21"/>
        <v>39750.024166666597</v>
      </c>
      <c r="N86" s="1">
        <f t="shared" si="22"/>
        <v>15256.059275166639</v>
      </c>
      <c r="O86" s="4">
        <f t="shared" si="23"/>
        <v>55006.083441833238</v>
      </c>
      <c r="P86" s="1">
        <f t="shared" si="24"/>
        <v>11877.307220999979</v>
      </c>
      <c r="Q86" s="8">
        <f t="shared" si="25"/>
        <v>51627.331387666578</v>
      </c>
    </row>
    <row r="87" spans="1:17" hidden="1" x14ac:dyDescent="0.3">
      <c r="A87" t="s">
        <v>10</v>
      </c>
      <c r="E87">
        <v>20200101</v>
      </c>
      <c r="G87">
        <v>0</v>
      </c>
      <c r="H87" s="1">
        <v>29256.868333333299</v>
      </c>
      <c r="I87" s="1">
        <v>11206.725833333299</v>
      </c>
      <c r="J87" s="1">
        <v>1</v>
      </c>
      <c r="K87" s="1" t="s">
        <v>13</v>
      </c>
      <c r="L87" s="1">
        <v>0</v>
      </c>
      <c r="M87" s="9">
        <f t="shared" si="21"/>
        <v>40463.594166666597</v>
      </c>
      <c r="N87" s="1">
        <f t="shared" si="22"/>
        <v>15529.927441166639</v>
      </c>
      <c r="O87" s="4">
        <f t="shared" si="23"/>
        <v>55993.521607833238</v>
      </c>
      <c r="P87" s="1">
        <f t="shared" si="24"/>
        <v>12090.52193699998</v>
      </c>
      <c r="Q87" s="8">
        <f t="shared" si="25"/>
        <v>52554.116103666573</v>
      </c>
    </row>
    <row r="88" spans="1:17" hidden="1" x14ac:dyDescent="0.3">
      <c r="A88" t="s">
        <v>10</v>
      </c>
      <c r="E88">
        <v>20200101</v>
      </c>
      <c r="G88">
        <v>0</v>
      </c>
      <c r="H88" s="1">
        <v>29970.438333333299</v>
      </c>
      <c r="I88" s="1">
        <v>11206.725833333299</v>
      </c>
      <c r="J88" s="1">
        <v>2</v>
      </c>
      <c r="K88" s="1" t="s">
        <v>13</v>
      </c>
      <c r="L88" s="1">
        <v>0</v>
      </c>
      <c r="M88" s="9">
        <f t="shared" si="21"/>
        <v>41177.164166666596</v>
      </c>
      <c r="N88" s="1">
        <f t="shared" si="22"/>
        <v>15803.795607166639</v>
      </c>
      <c r="O88" s="4">
        <f t="shared" si="23"/>
        <v>56980.959773833238</v>
      </c>
      <c r="P88" s="1">
        <f t="shared" si="24"/>
        <v>12303.73665299998</v>
      </c>
      <c r="Q88" s="8">
        <f t="shared" si="25"/>
        <v>53480.900819666575</v>
      </c>
    </row>
    <row r="89" spans="1:17" hidden="1" x14ac:dyDescent="0.3">
      <c r="A89" t="s">
        <v>10</v>
      </c>
      <c r="B89" t="s">
        <v>106</v>
      </c>
      <c r="C89" t="s">
        <v>107</v>
      </c>
      <c r="D89">
        <v>19000101</v>
      </c>
      <c r="E89">
        <v>20200101</v>
      </c>
      <c r="F89">
        <v>22220202</v>
      </c>
      <c r="G89">
        <v>756.83833333333303</v>
      </c>
      <c r="H89" s="1">
        <v>30273.186666666701</v>
      </c>
      <c r="I89" s="1">
        <v>11206.725833333299</v>
      </c>
      <c r="J89" s="1">
        <v>0</v>
      </c>
      <c r="K89" s="1" t="s">
        <v>13</v>
      </c>
      <c r="L89" s="1">
        <v>0</v>
      </c>
      <c r="M89" s="9">
        <f t="shared" si="21"/>
        <v>41479.912499999999</v>
      </c>
      <c r="N89" s="1">
        <f t="shared" si="22"/>
        <v>15919.990417499999</v>
      </c>
      <c r="O89" s="4">
        <f t="shared" si="23"/>
        <v>57399.902917499996</v>
      </c>
      <c r="P89" s="1">
        <f t="shared" si="24"/>
        <v>12394.197855</v>
      </c>
      <c r="Q89" s="8">
        <f t="shared" si="25"/>
        <v>53874.110354999997</v>
      </c>
    </row>
    <row r="90" spans="1:17" hidden="1" x14ac:dyDescent="0.3">
      <c r="A90" t="s">
        <v>10</v>
      </c>
      <c r="E90">
        <v>20200101</v>
      </c>
      <c r="G90">
        <v>0</v>
      </c>
      <c r="H90" s="1">
        <v>31030.025000000001</v>
      </c>
      <c r="I90" s="1">
        <v>11206.725833333299</v>
      </c>
      <c r="J90" s="1">
        <v>1</v>
      </c>
      <c r="K90" s="1" t="s">
        <v>13</v>
      </c>
      <c r="L90" s="1">
        <v>0</v>
      </c>
      <c r="M90" s="9">
        <f t="shared" si="21"/>
        <v>42236.750833333303</v>
      </c>
      <c r="N90" s="1">
        <f t="shared" si="22"/>
        <v>16210.46496983332</v>
      </c>
      <c r="O90" s="4">
        <f t="shared" si="23"/>
        <v>58447.215803166619</v>
      </c>
      <c r="P90" s="1">
        <f t="shared" si="24"/>
        <v>12620.341148999991</v>
      </c>
      <c r="Q90" s="8">
        <f t="shared" si="25"/>
        <v>54857.091982333295</v>
      </c>
    </row>
    <row r="91" spans="1:17" hidden="1" x14ac:dyDescent="0.3">
      <c r="A91" t="s">
        <v>10</v>
      </c>
      <c r="E91">
        <v>20200101</v>
      </c>
      <c r="G91">
        <v>0</v>
      </c>
      <c r="H91" s="1">
        <v>31786.863333333298</v>
      </c>
      <c r="I91" s="1">
        <v>11206.725833333299</v>
      </c>
      <c r="J91" s="1">
        <v>2</v>
      </c>
      <c r="K91" s="1" t="s">
        <v>13</v>
      </c>
      <c r="L91" s="1">
        <v>0</v>
      </c>
      <c r="M91" s="9">
        <f t="shared" si="21"/>
        <v>42993.589166666599</v>
      </c>
      <c r="N91" s="1">
        <f t="shared" si="22"/>
        <v>16500.939522166638</v>
      </c>
      <c r="O91" s="4">
        <f t="shared" si="23"/>
        <v>59494.528688833234</v>
      </c>
      <c r="P91" s="1">
        <f t="shared" si="24"/>
        <v>12846.484442999981</v>
      </c>
      <c r="Q91" s="8">
        <f t="shared" si="25"/>
        <v>55840.073609666579</v>
      </c>
    </row>
    <row r="92" spans="1:17" hidden="1" x14ac:dyDescent="0.3">
      <c r="A92" t="s">
        <v>10</v>
      </c>
      <c r="B92" t="s">
        <v>108</v>
      </c>
      <c r="C92" t="s">
        <v>109</v>
      </c>
      <c r="D92">
        <v>19000101</v>
      </c>
      <c r="E92">
        <v>20200101</v>
      </c>
      <c r="F92">
        <v>22220202</v>
      </c>
      <c r="G92">
        <v>800.08500000000004</v>
      </c>
      <c r="H92" s="1">
        <v>32003.096666666701</v>
      </c>
      <c r="I92" s="1">
        <v>11206.725833333299</v>
      </c>
      <c r="J92" s="1">
        <v>0</v>
      </c>
      <c r="K92" s="1" t="s">
        <v>13</v>
      </c>
      <c r="L92" s="1">
        <v>0</v>
      </c>
      <c r="M92" s="9">
        <f t="shared" si="21"/>
        <v>43209.822500000002</v>
      </c>
      <c r="N92" s="1">
        <f t="shared" si="22"/>
        <v>16583.929875499998</v>
      </c>
      <c r="O92" s="4">
        <f t="shared" si="23"/>
        <v>59793.7523755</v>
      </c>
      <c r="P92" s="1">
        <f t="shared" si="24"/>
        <v>12911.094963000001</v>
      </c>
      <c r="Q92" s="8">
        <f t="shared" si="25"/>
        <v>56120.917463000005</v>
      </c>
    </row>
    <row r="93" spans="1:17" hidden="1" x14ac:dyDescent="0.3">
      <c r="A93" t="s">
        <v>10</v>
      </c>
      <c r="E93">
        <v>20200101</v>
      </c>
      <c r="G93">
        <v>0</v>
      </c>
      <c r="H93" s="1">
        <v>32803.1816666667</v>
      </c>
      <c r="I93" s="1">
        <v>11206.725833333299</v>
      </c>
      <c r="J93" s="1">
        <v>1</v>
      </c>
      <c r="K93" s="1" t="s">
        <v>13</v>
      </c>
      <c r="L93" s="1">
        <v>0</v>
      </c>
      <c r="M93" s="9">
        <f t="shared" si="21"/>
        <v>44009.907500000001</v>
      </c>
      <c r="N93" s="1">
        <f t="shared" si="22"/>
        <v>16891.002498499998</v>
      </c>
      <c r="O93" s="4">
        <f t="shared" si="23"/>
        <v>60900.909998499999</v>
      </c>
      <c r="P93" s="1">
        <f t="shared" si="24"/>
        <v>13150.160361</v>
      </c>
      <c r="Q93" s="8">
        <f t="shared" si="25"/>
        <v>57160.067861000003</v>
      </c>
    </row>
    <row r="94" spans="1:17" hidden="1" x14ac:dyDescent="0.3">
      <c r="A94" t="s">
        <v>10</v>
      </c>
      <c r="E94">
        <v>20200101</v>
      </c>
      <c r="G94">
        <v>0</v>
      </c>
      <c r="H94" s="1">
        <v>33603.266666666699</v>
      </c>
      <c r="I94" s="1">
        <v>11206.725833333299</v>
      </c>
      <c r="J94" s="1">
        <v>2</v>
      </c>
      <c r="K94" s="1" t="s">
        <v>13</v>
      </c>
      <c r="L94" s="1">
        <v>0</v>
      </c>
      <c r="M94" s="9">
        <f t="shared" si="21"/>
        <v>44809.9925</v>
      </c>
      <c r="N94" s="1">
        <f t="shared" si="22"/>
        <v>17198.075121499998</v>
      </c>
      <c r="O94" s="4">
        <f t="shared" si="23"/>
        <v>62008.067621499998</v>
      </c>
      <c r="P94" s="1">
        <f t="shared" si="24"/>
        <v>13389.225759000001</v>
      </c>
      <c r="Q94" s="8">
        <f t="shared" si="25"/>
        <v>58199.218259000001</v>
      </c>
    </row>
    <row r="95" spans="1:17" x14ac:dyDescent="0.3">
      <c r="A95" t="s">
        <v>10</v>
      </c>
      <c r="B95" t="s">
        <v>110</v>
      </c>
      <c r="C95" t="s">
        <v>111</v>
      </c>
      <c r="D95">
        <v>19000101</v>
      </c>
      <c r="E95">
        <v>20200101</v>
      </c>
      <c r="F95">
        <v>22220202</v>
      </c>
      <c r="G95">
        <v>0</v>
      </c>
      <c r="H95" s="1">
        <v>34460.475833333301</v>
      </c>
      <c r="I95" s="1">
        <v>11762.952499999999</v>
      </c>
      <c r="J95" s="1">
        <v>0</v>
      </c>
      <c r="K95" s="1" t="s">
        <v>13</v>
      </c>
      <c r="L95" s="1">
        <v>6714.16</v>
      </c>
      <c r="M95" s="9">
        <f t="shared" si="21"/>
        <v>52937.588333333304</v>
      </c>
      <c r="N95" s="12">
        <f t="shared" ref="N95:N110" si="26">M95*0.34</f>
        <v>17998.780033333325</v>
      </c>
      <c r="O95" s="4">
        <f t="shared" si="23"/>
        <v>70936.368366666633</v>
      </c>
      <c r="P95" s="12">
        <f t="shared" ref="P95:P110" si="27">M95*0.255</f>
        <v>13499.085024999993</v>
      </c>
      <c r="Q95" s="8">
        <f t="shared" si="25"/>
        <v>66436.673358333297</v>
      </c>
    </row>
    <row r="96" spans="1:17" x14ac:dyDescent="0.3">
      <c r="A96" t="s">
        <v>10</v>
      </c>
      <c r="B96" t="s">
        <v>112</v>
      </c>
      <c r="C96" t="s">
        <v>113</v>
      </c>
      <c r="D96">
        <v>19000101</v>
      </c>
      <c r="E96">
        <v>20200101</v>
      </c>
      <c r="F96">
        <v>22220202</v>
      </c>
      <c r="G96">
        <v>0</v>
      </c>
      <c r="H96" s="1">
        <v>36837.06</v>
      </c>
      <c r="I96" s="1">
        <v>11762.952499999999</v>
      </c>
      <c r="J96" s="1">
        <v>0</v>
      </c>
      <c r="K96" s="1" t="s">
        <v>13</v>
      </c>
      <c r="L96" s="1">
        <v>7673.33</v>
      </c>
      <c r="M96" s="9">
        <f t="shared" si="21"/>
        <v>56273.342499999999</v>
      </c>
      <c r="N96" s="12">
        <f t="shared" si="26"/>
        <v>19132.936450000001</v>
      </c>
      <c r="O96" s="4">
        <f t="shared" si="23"/>
        <v>75406.278950000007</v>
      </c>
      <c r="P96" s="12">
        <f t="shared" si="27"/>
        <v>14349.702337500001</v>
      </c>
      <c r="Q96" s="8">
        <f t="shared" si="25"/>
        <v>70623.044837499998</v>
      </c>
    </row>
    <row r="97" spans="1:17" x14ac:dyDescent="0.3">
      <c r="A97" t="s">
        <v>10</v>
      </c>
      <c r="B97" t="s">
        <v>114</v>
      </c>
      <c r="C97" t="s">
        <v>115</v>
      </c>
      <c r="D97">
        <v>19000101</v>
      </c>
      <c r="E97">
        <v>20200101</v>
      </c>
      <c r="F97">
        <v>22220202</v>
      </c>
      <c r="G97">
        <v>0</v>
      </c>
      <c r="H97" s="1">
        <v>41590.239166666703</v>
      </c>
      <c r="I97" s="1">
        <v>11762.952499999999</v>
      </c>
      <c r="J97" s="1">
        <v>0</v>
      </c>
      <c r="K97" s="1" t="s">
        <v>13</v>
      </c>
      <c r="L97" s="1">
        <v>8312.77</v>
      </c>
      <c r="M97" s="9">
        <f t="shared" si="21"/>
        <v>61665.961666666699</v>
      </c>
      <c r="N97" s="12">
        <f t="shared" si="26"/>
        <v>20966.426966666681</v>
      </c>
      <c r="O97" s="4">
        <f t="shared" si="23"/>
        <v>82632.388633333379</v>
      </c>
      <c r="P97" s="12">
        <f t="shared" si="27"/>
        <v>15724.820225000009</v>
      </c>
      <c r="Q97" s="8">
        <f t="shared" si="25"/>
        <v>77390.781891666702</v>
      </c>
    </row>
    <row r="98" spans="1:17" x14ac:dyDescent="0.3">
      <c r="A98" t="s">
        <v>10</v>
      </c>
      <c r="B98" t="s">
        <v>116</v>
      </c>
      <c r="C98" t="s">
        <v>117</v>
      </c>
      <c r="D98">
        <v>19000101</v>
      </c>
      <c r="E98">
        <v>20200101</v>
      </c>
      <c r="F98">
        <v>22220202</v>
      </c>
      <c r="G98">
        <v>0</v>
      </c>
      <c r="H98" s="1">
        <v>43966.801666666703</v>
      </c>
      <c r="I98" s="1">
        <v>11762.952499999999</v>
      </c>
      <c r="J98" s="1">
        <v>0</v>
      </c>
      <c r="K98" s="1" t="s">
        <v>13</v>
      </c>
      <c r="L98" s="1">
        <v>9591.65</v>
      </c>
      <c r="M98" s="9">
        <f t="shared" si="21"/>
        <v>65321.404166666704</v>
      </c>
      <c r="N98" s="12">
        <f t="shared" si="26"/>
        <v>22209.277416666682</v>
      </c>
      <c r="O98" s="4">
        <f t="shared" si="23"/>
        <v>87530.681583333382</v>
      </c>
      <c r="P98" s="12">
        <f t="shared" si="27"/>
        <v>16656.958062500009</v>
      </c>
      <c r="Q98" s="8">
        <f t="shared" si="25"/>
        <v>81978.362229166712</v>
      </c>
    </row>
    <row r="99" spans="1:17" x14ac:dyDescent="0.3">
      <c r="A99" t="s">
        <v>10</v>
      </c>
      <c r="B99" t="s">
        <v>118</v>
      </c>
      <c r="C99" t="s">
        <v>119</v>
      </c>
      <c r="D99">
        <v>19000101</v>
      </c>
      <c r="E99">
        <v>20200101</v>
      </c>
      <c r="F99">
        <v>22220202</v>
      </c>
      <c r="G99">
        <v>0</v>
      </c>
      <c r="H99" s="1">
        <v>49242.840833333299</v>
      </c>
      <c r="I99" s="1">
        <v>11762.952499999999</v>
      </c>
      <c r="J99" s="1">
        <v>0</v>
      </c>
      <c r="K99" s="1" t="s">
        <v>13</v>
      </c>
      <c r="L99" s="1">
        <v>9591.65</v>
      </c>
      <c r="M99" s="9">
        <f t="shared" si="21"/>
        <v>70597.4433333333</v>
      </c>
      <c r="N99" s="12">
        <f t="shared" si="26"/>
        <v>24003.130733333324</v>
      </c>
      <c r="O99" s="4">
        <f t="shared" si="23"/>
        <v>94600.574066666624</v>
      </c>
      <c r="P99" s="12">
        <f t="shared" si="27"/>
        <v>18002.348049999993</v>
      </c>
      <c r="Q99" s="8">
        <f t="shared" si="25"/>
        <v>88599.7913833333</v>
      </c>
    </row>
    <row r="100" spans="1:17" x14ac:dyDescent="0.3">
      <c r="A100" t="s">
        <v>10</v>
      </c>
      <c r="B100" t="s">
        <v>120</v>
      </c>
      <c r="C100" t="s">
        <v>121</v>
      </c>
      <c r="D100">
        <v>19000101</v>
      </c>
      <c r="E100">
        <v>20200101</v>
      </c>
      <c r="F100">
        <v>22220202</v>
      </c>
      <c r="G100">
        <v>0</v>
      </c>
      <c r="H100" s="1">
        <v>51880.844166666699</v>
      </c>
      <c r="I100" s="1">
        <v>11762.952499999999</v>
      </c>
      <c r="J100" s="1">
        <v>0</v>
      </c>
      <c r="K100" s="1" t="s">
        <v>13</v>
      </c>
      <c r="L100" s="1">
        <v>9591.65</v>
      </c>
      <c r="M100" s="9">
        <f t="shared" si="21"/>
        <v>73235.446666666699</v>
      </c>
      <c r="N100" s="12">
        <f t="shared" si="26"/>
        <v>24900.051866666679</v>
      </c>
      <c r="O100" s="4">
        <f t="shared" si="23"/>
        <v>98135.498533333375</v>
      </c>
      <c r="P100" s="12">
        <f t="shared" si="27"/>
        <v>18675.03890000001</v>
      </c>
      <c r="Q100" s="8">
        <f t="shared" si="25"/>
        <v>91910.485566666714</v>
      </c>
    </row>
    <row r="101" spans="1:17" x14ac:dyDescent="0.3">
      <c r="A101" t="s">
        <v>10</v>
      </c>
      <c r="B101" t="s">
        <v>122</v>
      </c>
      <c r="C101" t="s">
        <v>123</v>
      </c>
      <c r="D101">
        <v>19000101</v>
      </c>
      <c r="E101">
        <v>20200101</v>
      </c>
      <c r="F101">
        <v>22220202</v>
      </c>
      <c r="G101">
        <v>0</v>
      </c>
      <c r="H101" s="1">
        <v>57156.84</v>
      </c>
      <c r="I101" s="1">
        <v>11762.952499999999</v>
      </c>
      <c r="J101" s="1">
        <v>0</v>
      </c>
      <c r="K101" s="1" t="s">
        <v>13</v>
      </c>
      <c r="L101" s="1">
        <v>9591.65</v>
      </c>
      <c r="M101" s="9">
        <f t="shared" si="21"/>
        <v>78511.44249999999</v>
      </c>
      <c r="N101" s="12">
        <f t="shared" si="26"/>
        <v>26693.890449999999</v>
      </c>
      <c r="O101" s="4">
        <f t="shared" si="23"/>
        <v>105205.33294999998</v>
      </c>
      <c r="P101" s="12">
        <f t="shared" si="27"/>
        <v>20020.417837499997</v>
      </c>
      <c r="Q101" s="8">
        <f t="shared" si="25"/>
        <v>98531.860337499995</v>
      </c>
    </row>
    <row r="102" spans="1:17" x14ac:dyDescent="0.3">
      <c r="A102" t="s">
        <v>10</v>
      </c>
      <c r="B102" t="s">
        <v>124</v>
      </c>
      <c r="C102" t="s">
        <v>125</v>
      </c>
      <c r="D102">
        <v>19000101</v>
      </c>
      <c r="E102">
        <v>20200101</v>
      </c>
      <c r="F102">
        <v>22220202</v>
      </c>
      <c r="G102">
        <v>0</v>
      </c>
      <c r="H102" s="1">
        <v>59794.854166666701</v>
      </c>
      <c r="I102" s="1">
        <v>11762.952499999999</v>
      </c>
      <c r="J102" s="1">
        <v>0</v>
      </c>
      <c r="K102" s="1" t="s">
        <v>13</v>
      </c>
      <c r="L102" s="1">
        <v>9591.65</v>
      </c>
      <c r="M102" s="9">
        <f t="shared" si="21"/>
        <v>81149.456666666694</v>
      </c>
      <c r="N102" s="12">
        <f t="shared" si="26"/>
        <v>27590.815266666679</v>
      </c>
      <c r="O102" s="4">
        <f t="shared" si="23"/>
        <v>108740.27193333337</v>
      </c>
      <c r="P102" s="12">
        <f t="shared" si="27"/>
        <v>20693.111450000008</v>
      </c>
      <c r="Q102" s="8">
        <f t="shared" si="25"/>
        <v>101842.56811666671</v>
      </c>
    </row>
    <row r="103" spans="1:17" x14ac:dyDescent="0.3">
      <c r="A103" t="s">
        <v>10</v>
      </c>
      <c r="B103" t="s">
        <v>126</v>
      </c>
      <c r="C103" t="s">
        <v>127</v>
      </c>
      <c r="D103">
        <v>19000101</v>
      </c>
      <c r="E103">
        <v>20200101</v>
      </c>
      <c r="F103">
        <v>22220202</v>
      </c>
      <c r="G103">
        <v>0</v>
      </c>
      <c r="H103" s="1">
        <v>65070.893333333297</v>
      </c>
      <c r="I103" s="1">
        <v>11762.952499999999</v>
      </c>
      <c r="J103" s="1">
        <v>0</v>
      </c>
      <c r="K103" s="1" t="s">
        <v>13</v>
      </c>
      <c r="L103" s="1">
        <v>9591.65</v>
      </c>
      <c r="M103" s="9">
        <f t="shared" si="21"/>
        <v>86425.495833333291</v>
      </c>
      <c r="N103" s="12">
        <f t="shared" si="26"/>
        <v>29384.668583333321</v>
      </c>
      <c r="O103" s="4">
        <f t="shared" si="23"/>
        <v>115810.16441666661</v>
      </c>
      <c r="P103" s="12">
        <f t="shared" si="27"/>
        <v>22038.501437499988</v>
      </c>
      <c r="Q103" s="8">
        <f t="shared" si="25"/>
        <v>108463.99727083328</v>
      </c>
    </row>
    <row r="104" spans="1:17" x14ac:dyDescent="0.3">
      <c r="A104" t="s">
        <v>10</v>
      </c>
      <c r="B104" t="s">
        <v>128</v>
      </c>
      <c r="C104" t="s">
        <v>129</v>
      </c>
      <c r="D104">
        <v>19000101</v>
      </c>
      <c r="E104">
        <v>20200101</v>
      </c>
      <c r="F104">
        <v>22220202</v>
      </c>
      <c r="G104">
        <v>0</v>
      </c>
      <c r="H104" s="1">
        <v>66697.659166666694</v>
      </c>
      <c r="I104" s="1">
        <v>11762.952499999999</v>
      </c>
      <c r="J104" s="1">
        <v>0</v>
      </c>
      <c r="K104" s="1" t="s">
        <v>13</v>
      </c>
      <c r="L104" s="1">
        <v>9591.65</v>
      </c>
      <c r="M104" s="9">
        <f t="shared" si="21"/>
        <v>88052.261666666687</v>
      </c>
      <c r="N104" s="12">
        <f t="shared" si="26"/>
        <v>29937.768966666677</v>
      </c>
      <c r="O104" s="4">
        <f t="shared" si="23"/>
        <v>117990.03063333337</v>
      </c>
      <c r="P104" s="12">
        <f t="shared" si="27"/>
        <v>22453.326725000006</v>
      </c>
      <c r="Q104" s="8">
        <f t="shared" si="25"/>
        <v>110505.58839166669</v>
      </c>
    </row>
    <row r="105" spans="1:17" x14ac:dyDescent="0.3">
      <c r="A105" t="s">
        <v>10</v>
      </c>
      <c r="B105" t="s">
        <v>130</v>
      </c>
      <c r="C105" t="s">
        <v>131</v>
      </c>
      <c r="D105">
        <v>19000101</v>
      </c>
      <c r="E105">
        <v>20200101</v>
      </c>
      <c r="F105">
        <v>22220202</v>
      </c>
      <c r="G105">
        <v>0</v>
      </c>
      <c r="H105" s="1">
        <v>69951.201666666704</v>
      </c>
      <c r="I105" s="1">
        <v>11762.952499999999</v>
      </c>
      <c r="J105" s="1">
        <v>0</v>
      </c>
      <c r="K105" s="1" t="s">
        <v>13</v>
      </c>
      <c r="L105" s="1">
        <v>9591.65</v>
      </c>
      <c r="M105" s="9">
        <f t="shared" si="21"/>
        <v>91305.804166666698</v>
      </c>
      <c r="N105" s="12">
        <f t="shared" si="26"/>
        <v>31043.973416666679</v>
      </c>
      <c r="O105" s="4">
        <f t="shared" si="23"/>
        <v>122349.77758333337</v>
      </c>
      <c r="P105" s="12">
        <f t="shared" si="27"/>
        <v>23282.98006250001</v>
      </c>
      <c r="Q105" s="8">
        <f t="shared" si="25"/>
        <v>114588.7842291667</v>
      </c>
    </row>
    <row r="106" spans="1:17" x14ac:dyDescent="0.3">
      <c r="A106" t="s">
        <v>10</v>
      </c>
      <c r="B106" t="s">
        <v>132</v>
      </c>
      <c r="C106" t="s">
        <v>133</v>
      </c>
      <c r="D106">
        <v>19000101</v>
      </c>
      <c r="E106">
        <v>20200101</v>
      </c>
      <c r="F106">
        <v>22220202</v>
      </c>
      <c r="G106">
        <v>0</v>
      </c>
      <c r="H106" s="1">
        <v>71577.967499999999</v>
      </c>
      <c r="I106" s="1">
        <v>11762.952499999999</v>
      </c>
      <c r="J106" s="1">
        <v>0</v>
      </c>
      <c r="K106" s="1" t="s">
        <v>13</v>
      </c>
      <c r="L106" s="1">
        <v>9591.65</v>
      </c>
      <c r="M106" s="9">
        <f t="shared" si="21"/>
        <v>92932.569999999992</v>
      </c>
      <c r="N106" s="12">
        <f t="shared" si="26"/>
        <v>31597.073799999998</v>
      </c>
      <c r="O106" s="4">
        <f t="shared" si="23"/>
        <v>124529.64379999999</v>
      </c>
      <c r="P106" s="12">
        <f t="shared" si="27"/>
        <v>23697.805349999999</v>
      </c>
      <c r="Q106" s="8">
        <f t="shared" si="25"/>
        <v>116630.37534999999</v>
      </c>
    </row>
    <row r="107" spans="1:17" x14ac:dyDescent="0.3">
      <c r="A107" t="s">
        <v>10</v>
      </c>
      <c r="B107" t="s">
        <v>134</v>
      </c>
      <c r="C107" t="s">
        <v>135</v>
      </c>
      <c r="D107">
        <v>19000101</v>
      </c>
      <c r="E107">
        <v>20200101</v>
      </c>
      <c r="F107">
        <v>22220202</v>
      </c>
      <c r="G107">
        <v>0</v>
      </c>
      <c r="H107" s="1">
        <v>74831.509999999995</v>
      </c>
      <c r="I107" s="1">
        <v>11762.952499999999</v>
      </c>
      <c r="J107" s="1">
        <v>0</v>
      </c>
      <c r="K107" s="1" t="s">
        <v>13</v>
      </c>
      <c r="L107" s="1">
        <v>9591.65</v>
      </c>
      <c r="M107" s="9">
        <f t="shared" si="21"/>
        <v>96186.112499999988</v>
      </c>
      <c r="N107" s="12">
        <f t="shared" si="26"/>
        <v>32703.278249999999</v>
      </c>
      <c r="O107" s="4">
        <f t="shared" si="23"/>
        <v>128889.39074999999</v>
      </c>
      <c r="P107" s="12">
        <f t="shared" si="27"/>
        <v>24527.458687499999</v>
      </c>
      <c r="Q107" s="8">
        <f t="shared" si="25"/>
        <v>120713.57118749998</v>
      </c>
    </row>
    <row r="108" spans="1:17" x14ac:dyDescent="0.3">
      <c r="A108" t="s">
        <v>10</v>
      </c>
      <c r="B108" t="s">
        <v>136</v>
      </c>
      <c r="C108" t="s">
        <v>137</v>
      </c>
      <c r="D108">
        <v>19000101</v>
      </c>
      <c r="E108">
        <v>20200101</v>
      </c>
      <c r="F108">
        <v>22220202</v>
      </c>
      <c r="G108">
        <v>0</v>
      </c>
      <c r="H108" s="1">
        <v>29707.296666666702</v>
      </c>
      <c r="I108" s="1">
        <v>11762.952499999999</v>
      </c>
      <c r="J108" s="1">
        <v>0</v>
      </c>
      <c r="K108" s="1" t="s">
        <v>13</v>
      </c>
      <c r="L108" s="1">
        <v>5755.01</v>
      </c>
      <c r="M108" s="9">
        <f t="shared" si="21"/>
        <v>47225.259166666707</v>
      </c>
      <c r="N108" s="12">
        <f t="shared" si="26"/>
        <v>16056.588116666682</v>
      </c>
      <c r="O108" s="4">
        <f t="shared" si="23"/>
        <v>63281.847283333387</v>
      </c>
      <c r="P108" s="12">
        <f t="shared" si="27"/>
        <v>12042.44108750001</v>
      </c>
      <c r="Q108" s="8">
        <f t="shared" si="25"/>
        <v>59267.700254166717</v>
      </c>
    </row>
    <row r="109" spans="1:17" x14ac:dyDescent="0.3">
      <c r="A109" t="s">
        <v>10</v>
      </c>
      <c r="B109" t="s">
        <v>138</v>
      </c>
      <c r="C109" t="s">
        <v>139</v>
      </c>
      <c r="D109">
        <v>19000101</v>
      </c>
      <c r="E109">
        <v>20200101</v>
      </c>
      <c r="F109">
        <v>22220202</v>
      </c>
      <c r="G109">
        <v>0</v>
      </c>
      <c r="H109" s="1">
        <v>32083.8808333333</v>
      </c>
      <c r="I109" s="1">
        <v>11762.952499999999</v>
      </c>
      <c r="J109" s="1">
        <v>0</v>
      </c>
      <c r="K109" s="1" t="s">
        <v>13</v>
      </c>
      <c r="L109" s="1">
        <v>6714.16</v>
      </c>
      <c r="M109" s="9">
        <f t="shared" si="21"/>
        <v>50560.993333333303</v>
      </c>
      <c r="N109" s="12">
        <f t="shared" si="26"/>
        <v>17190.737733333324</v>
      </c>
      <c r="O109" s="4">
        <f t="shared" si="23"/>
        <v>67751.731066666631</v>
      </c>
      <c r="P109" s="12">
        <f t="shared" si="27"/>
        <v>12893.053299999992</v>
      </c>
      <c r="Q109" s="8">
        <f t="shared" si="25"/>
        <v>63454.046633333295</v>
      </c>
    </row>
    <row r="110" spans="1:17" x14ac:dyDescent="0.3">
      <c r="A110" t="s">
        <v>10</v>
      </c>
      <c r="B110" t="s">
        <v>140</v>
      </c>
      <c r="C110" t="s">
        <v>141</v>
      </c>
      <c r="D110">
        <v>19000101</v>
      </c>
      <c r="E110">
        <v>20200101</v>
      </c>
      <c r="F110">
        <v>22220202</v>
      </c>
      <c r="G110">
        <v>0</v>
      </c>
      <c r="H110" s="1">
        <v>32083.8808333333</v>
      </c>
      <c r="I110" s="1">
        <v>11762.952499999999</v>
      </c>
      <c r="J110" s="1">
        <v>0</v>
      </c>
      <c r="K110" s="1" t="s">
        <v>13</v>
      </c>
      <c r="L110" s="1">
        <v>6714.16</v>
      </c>
      <c r="M110" s="9">
        <f t="shared" si="21"/>
        <v>50560.993333333303</v>
      </c>
      <c r="N110" s="12">
        <f t="shared" si="26"/>
        <v>17190.737733333324</v>
      </c>
      <c r="O110" s="4">
        <f t="shared" si="23"/>
        <v>67751.731066666631</v>
      </c>
      <c r="P110" s="12">
        <f t="shared" si="27"/>
        <v>12893.053299999992</v>
      </c>
      <c r="Q110" s="8">
        <f t="shared" si="25"/>
        <v>63454.046633333295</v>
      </c>
    </row>
    <row r="111" spans="1:17" hidden="1" x14ac:dyDescent="0.3">
      <c r="A111" t="s">
        <v>10</v>
      </c>
      <c r="E111">
        <v>20200101</v>
      </c>
      <c r="G111">
        <v>0</v>
      </c>
      <c r="H111" s="1">
        <v>32083.8808333333</v>
      </c>
      <c r="I111" s="1">
        <v>11762.952499999999</v>
      </c>
      <c r="J111" s="1">
        <v>1</v>
      </c>
      <c r="K111" s="1" t="s">
        <v>13</v>
      </c>
      <c r="L111" s="1">
        <v>6714.16</v>
      </c>
      <c r="M111" s="9">
        <f t="shared" si="21"/>
        <v>50560.993333333303</v>
      </c>
      <c r="N111" s="1">
        <f t="shared" si="22"/>
        <v>19405.309241333322</v>
      </c>
      <c r="O111" s="4">
        <f t="shared" si="23"/>
        <v>69966.302574666624</v>
      </c>
      <c r="P111" s="1">
        <f t="shared" si="24"/>
        <v>15107.624807999991</v>
      </c>
      <c r="Q111" s="8">
        <f t="shared" si="25"/>
        <v>65668.618141333296</v>
      </c>
    </row>
    <row r="112" spans="1:17" hidden="1" x14ac:dyDescent="0.3">
      <c r="A112" t="s">
        <v>10</v>
      </c>
      <c r="E112">
        <v>20200101</v>
      </c>
      <c r="G112">
        <v>0</v>
      </c>
      <c r="H112" s="1">
        <v>32083.8808333333</v>
      </c>
      <c r="I112" s="1">
        <v>11762.952499999999</v>
      </c>
      <c r="J112" s="1">
        <v>2</v>
      </c>
      <c r="K112" s="1" t="s">
        <v>13</v>
      </c>
      <c r="L112" s="1">
        <v>6714.16</v>
      </c>
      <c r="M112" s="9">
        <f t="shared" si="21"/>
        <v>50560.993333333303</v>
      </c>
      <c r="N112" s="1">
        <f t="shared" si="22"/>
        <v>19405.309241333322</v>
      </c>
      <c r="O112" s="4">
        <f t="shared" si="23"/>
        <v>69966.302574666624</v>
      </c>
      <c r="P112" s="1">
        <f t="shared" si="24"/>
        <v>15107.624807999991</v>
      </c>
      <c r="Q112" s="8">
        <f t="shared" si="25"/>
        <v>65668.618141333296</v>
      </c>
    </row>
    <row r="113" spans="1:17" x14ac:dyDescent="0.3">
      <c r="A113" t="s">
        <v>10</v>
      </c>
      <c r="B113" t="s">
        <v>142</v>
      </c>
      <c r="C113" t="s">
        <v>143</v>
      </c>
      <c r="D113">
        <v>19000101</v>
      </c>
      <c r="E113">
        <v>20200101</v>
      </c>
      <c r="F113">
        <v>22220202</v>
      </c>
      <c r="G113">
        <v>0</v>
      </c>
      <c r="H113" s="1">
        <v>34460.475833333301</v>
      </c>
      <c r="I113" s="1">
        <v>11762.952499999999</v>
      </c>
      <c r="J113" s="1">
        <v>0</v>
      </c>
      <c r="K113" s="1" t="s">
        <v>13</v>
      </c>
      <c r="L113" s="1">
        <v>6714.16</v>
      </c>
      <c r="M113" s="9">
        <f t="shared" si="21"/>
        <v>52937.588333333304</v>
      </c>
      <c r="N113" s="12">
        <f t="shared" ref="N113:N116" si="28">M113*0.34</f>
        <v>17998.780033333325</v>
      </c>
      <c r="O113" s="4">
        <f t="shared" si="23"/>
        <v>70936.368366666633</v>
      </c>
      <c r="P113" s="12">
        <f t="shared" ref="P113:P116" si="29">M113*0.255</f>
        <v>13499.085024999993</v>
      </c>
      <c r="Q113" s="8">
        <f t="shared" si="25"/>
        <v>66436.673358333297</v>
      </c>
    </row>
    <row r="114" spans="1:17" x14ac:dyDescent="0.3">
      <c r="A114" t="s">
        <v>10</v>
      </c>
      <c r="B114" t="s">
        <v>144</v>
      </c>
      <c r="C114" t="s">
        <v>145</v>
      </c>
      <c r="D114">
        <v>19000101</v>
      </c>
      <c r="E114">
        <v>20200101</v>
      </c>
      <c r="F114">
        <v>22220202</v>
      </c>
      <c r="G114">
        <v>0</v>
      </c>
      <c r="H114" s="1">
        <v>36837.0491666667</v>
      </c>
      <c r="I114" s="1">
        <v>11762.952499999999</v>
      </c>
      <c r="J114" s="1">
        <v>0</v>
      </c>
      <c r="K114" s="1" t="s">
        <v>13</v>
      </c>
      <c r="L114" s="1">
        <v>7673.33</v>
      </c>
      <c r="M114" s="9">
        <f t="shared" si="21"/>
        <v>56273.331666666701</v>
      </c>
      <c r="N114" s="12">
        <f t="shared" si="28"/>
        <v>19132.93276666668</v>
      </c>
      <c r="O114" s="4">
        <f t="shared" si="23"/>
        <v>75406.264433333388</v>
      </c>
      <c r="P114" s="12">
        <f t="shared" si="29"/>
        <v>14349.69957500001</v>
      </c>
      <c r="Q114" s="8">
        <f t="shared" si="25"/>
        <v>70623.031241666715</v>
      </c>
    </row>
    <row r="115" spans="1:17" x14ac:dyDescent="0.3">
      <c r="A115" t="s">
        <v>10</v>
      </c>
      <c r="B115" t="s">
        <v>146</v>
      </c>
      <c r="C115" t="s">
        <v>147</v>
      </c>
      <c r="D115">
        <v>19000101</v>
      </c>
      <c r="E115">
        <v>20200101</v>
      </c>
      <c r="F115">
        <v>22220202</v>
      </c>
      <c r="G115">
        <v>0</v>
      </c>
      <c r="H115" s="1">
        <v>39213.633333333302</v>
      </c>
      <c r="I115" s="1">
        <v>11762.952499999999</v>
      </c>
      <c r="J115" s="1">
        <v>0</v>
      </c>
      <c r="K115" s="1" t="s">
        <v>13</v>
      </c>
      <c r="L115" s="1">
        <v>7673.33</v>
      </c>
      <c r="M115" s="9">
        <f t="shared" si="21"/>
        <v>58649.915833333303</v>
      </c>
      <c r="N115" s="12">
        <f t="shared" si="28"/>
        <v>19940.971383333326</v>
      </c>
      <c r="O115" s="4">
        <f t="shared" si="23"/>
        <v>78590.887216666626</v>
      </c>
      <c r="P115" s="12">
        <f t="shared" si="29"/>
        <v>14955.728537499992</v>
      </c>
      <c r="Q115" s="8">
        <f t="shared" si="25"/>
        <v>73605.644370833295</v>
      </c>
    </row>
    <row r="116" spans="1:17" x14ac:dyDescent="0.3">
      <c r="A116" t="s">
        <v>10</v>
      </c>
      <c r="B116" t="s">
        <v>148</v>
      </c>
      <c r="C116" t="s">
        <v>149</v>
      </c>
      <c r="D116">
        <v>19000101</v>
      </c>
      <c r="E116">
        <v>20200101</v>
      </c>
      <c r="F116">
        <v>22220202</v>
      </c>
      <c r="G116">
        <v>0</v>
      </c>
      <c r="H116" s="1">
        <v>39213.633333333302</v>
      </c>
      <c r="I116" s="1">
        <v>11762.952499999999</v>
      </c>
      <c r="J116" s="1">
        <v>0</v>
      </c>
      <c r="K116" s="1" t="s">
        <v>13</v>
      </c>
      <c r="L116" s="1">
        <v>7673.33</v>
      </c>
      <c r="M116" s="9">
        <f t="shared" si="21"/>
        <v>58649.915833333303</v>
      </c>
      <c r="N116" s="12">
        <f t="shared" si="28"/>
        <v>19940.971383333326</v>
      </c>
      <c r="O116" s="4">
        <f t="shared" si="23"/>
        <v>78590.887216666626</v>
      </c>
      <c r="P116" s="12">
        <f t="shared" si="29"/>
        <v>14955.728537499992</v>
      </c>
      <c r="Q116" s="8">
        <f t="shared" si="25"/>
        <v>73605.644370833295</v>
      </c>
    </row>
    <row r="117" spans="1:17" hidden="1" x14ac:dyDescent="0.3">
      <c r="A117" t="s">
        <v>10</v>
      </c>
      <c r="E117">
        <v>20200101</v>
      </c>
      <c r="G117">
        <v>0</v>
      </c>
      <c r="H117" s="1">
        <v>39213.633333333302</v>
      </c>
      <c r="I117" s="1">
        <v>11762.952499999999</v>
      </c>
      <c r="J117" s="1">
        <v>1</v>
      </c>
      <c r="K117" s="1" t="s">
        <v>13</v>
      </c>
      <c r="L117" s="1">
        <v>7673.33</v>
      </c>
      <c r="M117" s="9">
        <f t="shared" si="21"/>
        <v>58649.915833333303</v>
      </c>
      <c r="N117" s="1">
        <f t="shared" si="22"/>
        <v>22509.837696833321</v>
      </c>
      <c r="O117" s="4">
        <f t="shared" si="23"/>
        <v>81159.753530166621</v>
      </c>
      <c r="P117" s="1">
        <f t="shared" si="24"/>
        <v>17524.594850999991</v>
      </c>
      <c r="Q117" s="8">
        <f t="shared" si="25"/>
        <v>76174.510684333291</v>
      </c>
    </row>
    <row r="118" spans="1:17" hidden="1" x14ac:dyDescent="0.3">
      <c r="A118" t="s">
        <v>10</v>
      </c>
      <c r="E118">
        <v>20200101</v>
      </c>
      <c r="G118">
        <v>0</v>
      </c>
      <c r="H118" s="1">
        <v>39213.633333333302</v>
      </c>
      <c r="I118" s="1">
        <v>11762.952499999999</v>
      </c>
      <c r="J118" s="1">
        <v>2</v>
      </c>
      <c r="K118" s="1" t="s">
        <v>13</v>
      </c>
      <c r="L118" s="1">
        <v>7673.33</v>
      </c>
      <c r="M118" s="9">
        <f t="shared" si="21"/>
        <v>58649.915833333303</v>
      </c>
      <c r="N118" s="1">
        <f t="shared" si="22"/>
        <v>22509.837696833321</v>
      </c>
      <c r="O118" s="4">
        <f t="shared" si="23"/>
        <v>81159.753530166621</v>
      </c>
      <c r="P118" s="1">
        <f t="shared" si="24"/>
        <v>17524.594850999991</v>
      </c>
      <c r="Q118" s="8">
        <f t="shared" si="25"/>
        <v>76174.510684333291</v>
      </c>
    </row>
    <row r="119" spans="1:17" x14ac:dyDescent="0.3">
      <c r="A119" t="s">
        <v>10</v>
      </c>
      <c r="B119" t="s">
        <v>150</v>
      </c>
      <c r="C119" t="s">
        <v>151</v>
      </c>
      <c r="D119">
        <v>19000101</v>
      </c>
      <c r="E119">
        <v>20200101</v>
      </c>
      <c r="F119">
        <v>22220202</v>
      </c>
      <c r="G119">
        <v>0</v>
      </c>
      <c r="H119" s="1">
        <v>41590.228333333303</v>
      </c>
      <c r="I119" s="1">
        <v>11762.952499999999</v>
      </c>
      <c r="J119" s="1">
        <v>0</v>
      </c>
      <c r="K119" s="1" t="s">
        <v>13</v>
      </c>
      <c r="L119" s="1">
        <v>8632.49</v>
      </c>
      <c r="M119" s="9">
        <f t="shared" si="21"/>
        <v>61985.670833333301</v>
      </c>
      <c r="N119" s="12">
        <f t="shared" ref="N119:N120" si="30">M119*0.34</f>
        <v>21075.128083333322</v>
      </c>
      <c r="O119" s="4">
        <f t="shared" si="23"/>
        <v>83060.798916666623</v>
      </c>
      <c r="P119" s="12">
        <f t="shared" ref="P119:P120" si="31">M119*0.255</f>
        <v>15806.346062499992</v>
      </c>
      <c r="Q119" s="8">
        <f t="shared" si="25"/>
        <v>77792.016895833294</v>
      </c>
    </row>
    <row r="120" spans="1:17" x14ac:dyDescent="0.3">
      <c r="A120" t="s">
        <v>10</v>
      </c>
      <c r="B120" t="s">
        <v>152</v>
      </c>
      <c r="C120" t="s">
        <v>153</v>
      </c>
      <c r="D120">
        <v>19000101</v>
      </c>
      <c r="E120">
        <v>20200101</v>
      </c>
      <c r="F120">
        <v>22220202</v>
      </c>
      <c r="G120">
        <v>0</v>
      </c>
      <c r="H120" s="1">
        <v>41590.228333333303</v>
      </c>
      <c r="I120" s="1">
        <v>11762.952499999999</v>
      </c>
      <c r="J120" s="1">
        <v>0</v>
      </c>
      <c r="K120" s="1" t="s">
        <v>13</v>
      </c>
      <c r="L120" s="1">
        <v>7673.33</v>
      </c>
      <c r="M120" s="9">
        <f t="shared" si="21"/>
        <v>61026.510833333305</v>
      </c>
      <c r="N120" s="12">
        <f t="shared" si="30"/>
        <v>20749.013683333324</v>
      </c>
      <c r="O120" s="4">
        <f t="shared" si="23"/>
        <v>81775.524516666628</v>
      </c>
      <c r="P120" s="12">
        <f t="shared" si="31"/>
        <v>15561.760262499993</v>
      </c>
      <c r="Q120" s="8">
        <f t="shared" si="25"/>
        <v>76588.271095833305</v>
      </c>
    </row>
    <row r="121" spans="1:17" hidden="1" x14ac:dyDescent="0.3">
      <c r="A121" t="s">
        <v>10</v>
      </c>
      <c r="E121">
        <v>20200101</v>
      </c>
      <c r="G121">
        <v>0</v>
      </c>
      <c r="H121" s="1">
        <v>41590.228333333303</v>
      </c>
      <c r="I121" s="1">
        <v>11762.952499999999</v>
      </c>
      <c r="J121" s="1">
        <v>1</v>
      </c>
      <c r="K121" s="1" t="s">
        <v>13</v>
      </c>
      <c r="L121" s="1">
        <v>7673.33</v>
      </c>
      <c r="M121" s="9">
        <f t="shared" si="21"/>
        <v>61026.510833333305</v>
      </c>
      <c r="N121" s="1">
        <f t="shared" si="22"/>
        <v>23421.97485783332</v>
      </c>
      <c r="O121" s="4">
        <f t="shared" si="23"/>
        <v>84448.485691166628</v>
      </c>
      <c r="P121" s="1">
        <f t="shared" si="24"/>
        <v>18234.721436999993</v>
      </c>
      <c r="Q121" s="8">
        <f t="shared" si="25"/>
        <v>79261.232270333305</v>
      </c>
    </row>
    <row r="122" spans="1:17" hidden="1" x14ac:dyDescent="0.3">
      <c r="A122" t="s">
        <v>10</v>
      </c>
      <c r="E122">
        <v>20200101</v>
      </c>
      <c r="G122">
        <v>0</v>
      </c>
      <c r="H122" s="1">
        <v>41590.228333333303</v>
      </c>
      <c r="I122" s="1">
        <v>11762.952499999999</v>
      </c>
      <c r="J122" s="1">
        <v>2</v>
      </c>
      <c r="K122" s="1" t="s">
        <v>13</v>
      </c>
      <c r="L122" s="1">
        <v>7673.33</v>
      </c>
      <c r="M122" s="9">
        <f t="shared" si="21"/>
        <v>61026.510833333305</v>
      </c>
      <c r="N122" s="1">
        <f t="shared" si="22"/>
        <v>23421.97485783332</v>
      </c>
      <c r="O122" s="4">
        <f t="shared" si="23"/>
        <v>84448.485691166628</v>
      </c>
      <c r="P122" s="1">
        <f t="shared" si="24"/>
        <v>18234.721436999993</v>
      </c>
      <c r="Q122" s="8">
        <f t="shared" si="25"/>
        <v>79261.232270333305</v>
      </c>
    </row>
    <row r="123" spans="1:17" x14ac:dyDescent="0.3">
      <c r="A123" t="s">
        <v>10</v>
      </c>
      <c r="B123" t="s">
        <v>154</v>
      </c>
      <c r="C123" t="s">
        <v>155</v>
      </c>
      <c r="D123">
        <v>19000101</v>
      </c>
      <c r="E123">
        <v>20200101</v>
      </c>
      <c r="F123">
        <v>22220202</v>
      </c>
      <c r="G123">
        <v>0</v>
      </c>
      <c r="H123" s="1">
        <v>43966.801666666703</v>
      </c>
      <c r="I123" s="1">
        <v>11762.952499999999</v>
      </c>
      <c r="J123" s="1">
        <v>0</v>
      </c>
      <c r="K123" s="1" t="s">
        <v>13</v>
      </c>
      <c r="L123" s="1">
        <v>9591.65</v>
      </c>
      <c r="M123" s="9">
        <f t="shared" si="21"/>
        <v>65321.404166666704</v>
      </c>
      <c r="N123" s="12">
        <f t="shared" ref="N123:N125" si="32">M123*0.34</f>
        <v>22209.277416666682</v>
      </c>
      <c r="O123" s="4">
        <f t="shared" si="23"/>
        <v>87530.681583333382</v>
      </c>
      <c r="P123" s="12">
        <f t="shared" ref="P123:P125" si="33">M123*0.255</f>
        <v>16656.958062500009</v>
      </c>
      <c r="Q123" s="8">
        <f t="shared" si="25"/>
        <v>81978.362229166712</v>
      </c>
    </row>
    <row r="124" spans="1:17" x14ac:dyDescent="0.3">
      <c r="A124" t="s">
        <v>10</v>
      </c>
      <c r="B124" t="s">
        <v>156</v>
      </c>
      <c r="C124" t="s">
        <v>157</v>
      </c>
      <c r="D124">
        <v>19000101</v>
      </c>
      <c r="E124">
        <v>20200101</v>
      </c>
      <c r="F124">
        <v>22220202</v>
      </c>
      <c r="G124">
        <v>0</v>
      </c>
      <c r="H124" s="1">
        <v>46604.826666666697</v>
      </c>
      <c r="I124" s="1">
        <v>11762.952499999999</v>
      </c>
      <c r="J124" s="1">
        <v>0</v>
      </c>
      <c r="K124" s="1" t="s">
        <v>13</v>
      </c>
      <c r="L124" s="1">
        <v>9591.65</v>
      </c>
      <c r="M124" s="9">
        <f t="shared" si="21"/>
        <v>67959.429166666698</v>
      </c>
      <c r="N124" s="12">
        <f t="shared" si="32"/>
        <v>23106.20591666668</v>
      </c>
      <c r="O124" s="4">
        <f t="shared" si="23"/>
        <v>91065.635083333385</v>
      </c>
      <c r="P124" s="12">
        <f t="shared" si="33"/>
        <v>17329.654437500008</v>
      </c>
      <c r="Q124" s="8">
        <f t="shared" si="25"/>
        <v>85289.083604166706</v>
      </c>
    </row>
    <row r="125" spans="1:17" x14ac:dyDescent="0.3">
      <c r="A125" t="s">
        <v>10</v>
      </c>
      <c r="B125" t="s">
        <v>158</v>
      </c>
      <c r="C125" t="s">
        <v>159</v>
      </c>
      <c r="D125">
        <v>19000101</v>
      </c>
      <c r="E125">
        <v>20200101</v>
      </c>
      <c r="F125">
        <v>22220202</v>
      </c>
      <c r="G125">
        <v>0</v>
      </c>
      <c r="H125" s="1">
        <v>46604.826666666697</v>
      </c>
      <c r="I125" s="1">
        <v>11762.952499999999</v>
      </c>
      <c r="J125" s="1">
        <v>0</v>
      </c>
      <c r="K125" s="1" t="s">
        <v>13</v>
      </c>
      <c r="L125" s="1">
        <v>9591.65</v>
      </c>
      <c r="M125" s="9">
        <f t="shared" si="21"/>
        <v>67959.429166666698</v>
      </c>
      <c r="N125" s="12">
        <f t="shared" si="32"/>
        <v>23106.20591666668</v>
      </c>
      <c r="O125" s="4">
        <f t="shared" si="23"/>
        <v>91065.635083333385</v>
      </c>
      <c r="P125" s="12">
        <f t="shared" si="33"/>
        <v>17329.654437500008</v>
      </c>
      <c r="Q125" s="8">
        <f t="shared" si="25"/>
        <v>85289.083604166706</v>
      </c>
    </row>
    <row r="126" spans="1:17" hidden="1" x14ac:dyDescent="0.3">
      <c r="A126" t="s">
        <v>10</v>
      </c>
      <c r="E126">
        <v>20200101</v>
      </c>
      <c r="G126">
        <v>0</v>
      </c>
      <c r="H126" s="1">
        <v>46604.826666666697</v>
      </c>
      <c r="I126" s="1">
        <v>11762.952499999999</v>
      </c>
      <c r="J126" s="1">
        <v>1</v>
      </c>
      <c r="K126" s="1" t="s">
        <v>13</v>
      </c>
      <c r="L126" s="1">
        <v>9591.65</v>
      </c>
      <c r="M126" s="9">
        <f t="shared" si="21"/>
        <v>67959.429166666698</v>
      </c>
      <c r="N126" s="1">
        <f t="shared" si="22"/>
        <v>26082.828914166676</v>
      </c>
      <c r="O126" s="4">
        <f t="shared" si="23"/>
        <v>94042.258080833373</v>
      </c>
      <c r="P126" s="1">
        <f t="shared" si="24"/>
        <v>20306.277435000011</v>
      </c>
      <c r="Q126" s="8">
        <f t="shared" si="25"/>
        <v>88265.706601666709</v>
      </c>
    </row>
    <row r="127" spans="1:17" hidden="1" x14ac:dyDescent="0.3">
      <c r="A127" t="s">
        <v>10</v>
      </c>
      <c r="E127">
        <v>20200101</v>
      </c>
      <c r="G127">
        <v>0</v>
      </c>
      <c r="H127" s="1">
        <v>46604.826666666697</v>
      </c>
      <c r="I127" s="1">
        <v>11762.952499999999</v>
      </c>
      <c r="J127" s="1">
        <v>2</v>
      </c>
      <c r="K127" s="1" t="s">
        <v>13</v>
      </c>
      <c r="L127" s="1">
        <v>9591.65</v>
      </c>
      <c r="M127" s="9">
        <f t="shared" si="21"/>
        <v>67959.429166666698</v>
      </c>
      <c r="N127" s="1">
        <f t="shared" si="22"/>
        <v>26082.828914166676</v>
      </c>
      <c r="O127" s="4">
        <f t="shared" si="23"/>
        <v>94042.258080833373</v>
      </c>
      <c r="P127" s="1">
        <f t="shared" si="24"/>
        <v>20306.277435000011</v>
      </c>
      <c r="Q127" s="8">
        <f t="shared" si="25"/>
        <v>88265.706601666709</v>
      </c>
    </row>
    <row r="128" spans="1:17" x14ac:dyDescent="0.3">
      <c r="A128" t="s">
        <v>10</v>
      </c>
      <c r="B128" t="s">
        <v>160</v>
      </c>
      <c r="C128" t="s">
        <v>161</v>
      </c>
      <c r="D128">
        <v>19000101</v>
      </c>
      <c r="E128">
        <v>20200101</v>
      </c>
      <c r="F128">
        <v>22220202</v>
      </c>
      <c r="G128">
        <v>0</v>
      </c>
      <c r="H128" s="1">
        <v>49242.83</v>
      </c>
      <c r="I128" s="1">
        <v>11762.952499999999</v>
      </c>
      <c r="J128" s="1">
        <v>0</v>
      </c>
      <c r="K128" s="1" t="s">
        <v>13</v>
      </c>
      <c r="L128" s="1">
        <v>9591.65</v>
      </c>
      <c r="M128" s="9">
        <f t="shared" si="21"/>
        <v>70597.432499999995</v>
      </c>
      <c r="N128" s="12">
        <f t="shared" ref="N128:N131" si="34">M128*0.34</f>
        <v>24003.127049999999</v>
      </c>
      <c r="O128" s="4">
        <f t="shared" si="23"/>
        <v>94600.559549999991</v>
      </c>
      <c r="P128" s="12">
        <f t="shared" ref="P128:P131" si="35">M128*0.255</f>
        <v>18002.3452875</v>
      </c>
      <c r="Q128" s="8">
        <f t="shared" si="25"/>
        <v>88599.777787500003</v>
      </c>
    </row>
    <row r="129" spans="1:17" x14ac:dyDescent="0.3">
      <c r="A129" t="s">
        <v>10</v>
      </c>
      <c r="B129" t="s">
        <v>162</v>
      </c>
      <c r="C129" t="s">
        <v>163</v>
      </c>
      <c r="D129">
        <v>19000101</v>
      </c>
      <c r="E129">
        <v>20200101</v>
      </c>
      <c r="F129">
        <v>22220202</v>
      </c>
      <c r="G129">
        <v>0</v>
      </c>
      <c r="H129" s="1">
        <v>51880.833333333299</v>
      </c>
      <c r="I129" s="1">
        <v>11762.952499999999</v>
      </c>
      <c r="J129" s="1">
        <v>0</v>
      </c>
      <c r="K129" s="1" t="s">
        <v>13</v>
      </c>
      <c r="L129" s="1">
        <v>9591.65</v>
      </c>
      <c r="M129" s="9">
        <f t="shared" si="21"/>
        <v>73235.435833333293</v>
      </c>
      <c r="N129" s="12">
        <f t="shared" si="34"/>
        <v>24900.048183333322</v>
      </c>
      <c r="O129" s="4">
        <f t="shared" si="23"/>
        <v>98135.484016666611</v>
      </c>
      <c r="P129" s="12">
        <f t="shared" si="35"/>
        <v>18675.036137499988</v>
      </c>
      <c r="Q129" s="8">
        <f t="shared" si="25"/>
        <v>91910.471970833285</v>
      </c>
    </row>
    <row r="130" spans="1:17" x14ac:dyDescent="0.3">
      <c r="A130" t="s">
        <v>10</v>
      </c>
      <c r="B130" t="s">
        <v>164</v>
      </c>
      <c r="C130" t="s">
        <v>165</v>
      </c>
      <c r="D130">
        <v>19000101</v>
      </c>
      <c r="E130">
        <v>20200101</v>
      </c>
      <c r="F130">
        <v>22220202</v>
      </c>
      <c r="G130">
        <v>0</v>
      </c>
      <c r="H130" s="1">
        <v>54518.847500000003</v>
      </c>
      <c r="I130" s="1">
        <v>11762.952499999999</v>
      </c>
      <c r="J130" s="1">
        <v>0</v>
      </c>
      <c r="K130" s="1" t="s">
        <v>13</v>
      </c>
      <c r="L130" s="1">
        <v>9591.65</v>
      </c>
      <c r="M130" s="9">
        <f t="shared" si="21"/>
        <v>75873.45</v>
      </c>
      <c r="N130" s="12">
        <f t="shared" si="34"/>
        <v>25796.973000000002</v>
      </c>
      <c r="O130" s="4">
        <f t="shared" si="23"/>
        <v>101670.423</v>
      </c>
      <c r="P130" s="12">
        <f t="shared" si="35"/>
        <v>19347.729749999999</v>
      </c>
      <c r="Q130" s="8">
        <f t="shared" si="25"/>
        <v>95221.179749999996</v>
      </c>
    </row>
    <row r="131" spans="1:17" x14ac:dyDescent="0.3">
      <c r="A131" t="s">
        <v>10</v>
      </c>
      <c r="B131" t="s">
        <v>166</v>
      </c>
      <c r="C131" t="s">
        <v>167</v>
      </c>
      <c r="D131">
        <v>19000101</v>
      </c>
      <c r="E131">
        <v>20200101</v>
      </c>
      <c r="F131">
        <v>22220202</v>
      </c>
      <c r="G131">
        <v>0</v>
      </c>
      <c r="H131" s="1">
        <v>54518.847500000003</v>
      </c>
      <c r="I131" s="1">
        <v>11762.952499999999</v>
      </c>
      <c r="J131" s="1">
        <v>0</v>
      </c>
      <c r="K131" s="1" t="s">
        <v>13</v>
      </c>
      <c r="L131" s="1">
        <v>9591.65</v>
      </c>
      <c r="M131" s="9">
        <f t="shared" si="21"/>
        <v>75873.45</v>
      </c>
      <c r="N131" s="12">
        <f t="shared" si="34"/>
        <v>25796.973000000002</v>
      </c>
      <c r="O131" s="4">
        <f t="shared" si="23"/>
        <v>101670.423</v>
      </c>
      <c r="P131" s="12">
        <f t="shared" si="35"/>
        <v>19347.729749999999</v>
      </c>
      <c r="Q131" s="8">
        <f t="shared" si="25"/>
        <v>95221.179749999996</v>
      </c>
    </row>
    <row r="132" spans="1:17" hidden="1" x14ac:dyDescent="0.3">
      <c r="A132" t="s">
        <v>10</v>
      </c>
      <c r="E132">
        <v>20200101</v>
      </c>
      <c r="G132">
        <v>0</v>
      </c>
      <c r="H132" s="1">
        <v>54518.847500000003</v>
      </c>
      <c r="I132" s="1">
        <v>11762.952499999999</v>
      </c>
      <c r="J132" s="1">
        <v>1</v>
      </c>
      <c r="K132" s="1" t="s">
        <v>13</v>
      </c>
      <c r="L132" s="1">
        <v>9591.65</v>
      </c>
      <c r="M132" s="9">
        <f t="shared" ref="M132:M195" si="36">H132+I132+L132</f>
        <v>75873.45</v>
      </c>
      <c r="N132" s="1">
        <f t="shared" ref="N132:N195" si="37">M132*0.3838</f>
        <v>29120.230109999997</v>
      </c>
      <c r="O132" s="4">
        <f t="shared" ref="O132:O195" si="38">M132+N132</f>
        <v>104993.68010999999</v>
      </c>
      <c r="P132" s="1">
        <f t="shared" ref="P132:P195" si="39">M132*0.2988</f>
        <v>22670.986860000001</v>
      </c>
      <c r="Q132" s="8">
        <f t="shared" ref="Q132:Q195" si="40">M132+P132</f>
        <v>98544.436860000002</v>
      </c>
    </row>
    <row r="133" spans="1:17" hidden="1" x14ac:dyDescent="0.3">
      <c r="A133" t="s">
        <v>10</v>
      </c>
      <c r="E133">
        <v>20200101</v>
      </c>
      <c r="G133">
        <v>0</v>
      </c>
      <c r="H133" s="1">
        <v>54518.847500000003</v>
      </c>
      <c r="I133" s="1">
        <v>11762.952499999999</v>
      </c>
      <c r="J133" s="1">
        <v>2</v>
      </c>
      <c r="K133" s="1" t="s">
        <v>13</v>
      </c>
      <c r="L133" s="1">
        <v>9591.65</v>
      </c>
      <c r="M133" s="9">
        <f t="shared" si="36"/>
        <v>75873.45</v>
      </c>
      <c r="N133" s="1">
        <f t="shared" si="37"/>
        <v>29120.230109999997</v>
      </c>
      <c r="O133" s="4">
        <f t="shared" si="38"/>
        <v>104993.68010999999</v>
      </c>
      <c r="P133" s="1">
        <f t="shared" si="39"/>
        <v>22670.986860000001</v>
      </c>
      <c r="Q133" s="8">
        <f t="shared" si="40"/>
        <v>98544.436860000002</v>
      </c>
    </row>
    <row r="134" spans="1:17" x14ac:dyDescent="0.3">
      <c r="A134" t="s">
        <v>10</v>
      </c>
      <c r="B134" t="s">
        <v>168</v>
      </c>
      <c r="C134" t="s">
        <v>169</v>
      </c>
      <c r="D134">
        <v>19000101</v>
      </c>
      <c r="E134">
        <v>20200101</v>
      </c>
      <c r="F134">
        <v>22220202</v>
      </c>
      <c r="G134">
        <v>0</v>
      </c>
      <c r="H134" s="1">
        <v>57156.84</v>
      </c>
      <c r="I134" s="1">
        <v>11762.952499999999</v>
      </c>
      <c r="J134" s="1">
        <v>0</v>
      </c>
      <c r="K134" s="1" t="s">
        <v>13</v>
      </c>
      <c r="L134" s="1">
        <v>9591.65</v>
      </c>
      <c r="M134" s="9">
        <f t="shared" si="36"/>
        <v>78511.44249999999</v>
      </c>
      <c r="N134" s="12">
        <f t="shared" ref="N134:N137" si="41">M134*0.34</f>
        <v>26693.890449999999</v>
      </c>
      <c r="O134" s="4">
        <f t="shared" si="38"/>
        <v>105205.33294999998</v>
      </c>
      <c r="P134" s="12">
        <f t="shared" ref="P134:P137" si="42">M134*0.255</f>
        <v>20020.417837499997</v>
      </c>
      <c r="Q134" s="8">
        <f t="shared" si="40"/>
        <v>98531.860337499995</v>
      </c>
    </row>
    <row r="135" spans="1:17" x14ac:dyDescent="0.3">
      <c r="A135" t="s">
        <v>10</v>
      </c>
      <c r="B135" t="s">
        <v>170</v>
      </c>
      <c r="C135" t="s">
        <v>171</v>
      </c>
      <c r="D135">
        <v>19000101</v>
      </c>
      <c r="E135">
        <v>20200101</v>
      </c>
      <c r="F135">
        <v>22220202</v>
      </c>
      <c r="G135">
        <v>0</v>
      </c>
      <c r="H135" s="1">
        <v>59794.854166666701</v>
      </c>
      <c r="I135" s="1">
        <v>11762.952499999999</v>
      </c>
      <c r="J135" s="1">
        <v>0</v>
      </c>
      <c r="K135" s="1" t="s">
        <v>13</v>
      </c>
      <c r="L135" s="1">
        <v>9591.65</v>
      </c>
      <c r="M135" s="9">
        <f t="shared" si="36"/>
        <v>81149.456666666694</v>
      </c>
      <c r="N135" s="12">
        <f t="shared" si="41"/>
        <v>27590.815266666679</v>
      </c>
      <c r="O135" s="4">
        <f t="shared" si="38"/>
        <v>108740.27193333337</v>
      </c>
      <c r="P135" s="12">
        <f t="shared" si="42"/>
        <v>20693.111450000008</v>
      </c>
      <c r="Q135" s="8">
        <f t="shared" si="40"/>
        <v>101842.56811666671</v>
      </c>
    </row>
    <row r="136" spans="1:17" x14ac:dyDescent="0.3">
      <c r="A136" t="s">
        <v>10</v>
      </c>
      <c r="B136" t="s">
        <v>172</v>
      </c>
      <c r="C136" t="s">
        <v>173</v>
      </c>
      <c r="D136">
        <v>19000101</v>
      </c>
      <c r="E136">
        <v>20200101</v>
      </c>
      <c r="F136">
        <v>22220202</v>
      </c>
      <c r="G136">
        <v>0</v>
      </c>
      <c r="H136" s="1">
        <v>62432.857499999998</v>
      </c>
      <c r="I136" s="1">
        <v>11762.952499999999</v>
      </c>
      <c r="J136" s="1">
        <v>0</v>
      </c>
      <c r="K136" s="1" t="s">
        <v>13</v>
      </c>
      <c r="L136" s="1">
        <v>9591.65</v>
      </c>
      <c r="M136" s="9">
        <f t="shared" si="36"/>
        <v>83787.459999999992</v>
      </c>
      <c r="N136" s="12">
        <f t="shared" si="41"/>
        <v>28487.736399999998</v>
      </c>
      <c r="O136" s="4">
        <f t="shared" si="38"/>
        <v>112275.19639999999</v>
      </c>
      <c r="P136" s="12">
        <f t="shared" si="42"/>
        <v>21365.802299999999</v>
      </c>
      <c r="Q136" s="8">
        <f t="shared" si="40"/>
        <v>105153.26229999999</v>
      </c>
    </row>
    <row r="137" spans="1:17" x14ac:dyDescent="0.3">
      <c r="A137" t="s">
        <v>10</v>
      </c>
      <c r="B137" t="s">
        <v>174</v>
      </c>
      <c r="C137" t="s">
        <v>175</v>
      </c>
      <c r="D137">
        <v>19000101</v>
      </c>
      <c r="E137">
        <v>20200101</v>
      </c>
      <c r="F137">
        <v>22220202</v>
      </c>
      <c r="G137">
        <v>0</v>
      </c>
      <c r="H137" s="1">
        <v>62432.857499999998</v>
      </c>
      <c r="I137" s="1">
        <v>11762.952499999999</v>
      </c>
      <c r="J137" s="1">
        <v>0</v>
      </c>
      <c r="K137" s="1" t="s">
        <v>13</v>
      </c>
      <c r="L137" s="1">
        <v>9591.65</v>
      </c>
      <c r="M137" s="9">
        <f t="shared" si="36"/>
        <v>83787.459999999992</v>
      </c>
      <c r="N137" s="12">
        <f t="shared" si="41"/>
        <v>28487.736399999998</v>
      </c>
      <c r="O137" s="4">
        <f t="shared" si="38"/>
        <v>112275.19639999999</v>
      </c>
      <c r="P137" s="12">
        <f t="shared" si="42"/>
        <v>21365.802299999999</v>
      </c>
      <c r="Q137" s="8">
        <f t="shared" si="40"/>
        <v>105153.26229999999</v>
      </c>
    </row>
    <row r="138" spans="1:17" hidden="1" x14ac:dyDescent="0.3">
      <c r="A138" t="s">
        <v>10</v>
      </c>
      <c r="E138">
        <v>20200101</v>
      </c>
      <c r="G138">
        <v>0</v>
      </c>
      <c r="H138" s="1">
        <v>62432.857499999998</v>
      </c>
      <c r="I138" s="1">
        <v>11762.952499999999</v>
      </c>
      <c r="J138" s="1">
        <v>1</v>
      </c>
      <c r="K138" s="1" t="s">
        <v>13</v>
      </c>
      <c r="L138" s="1">
        <v>9591.65</v>
      </c>
      <c r="M138" s="9">
        <f t="shared" si="36"/>
        <v>83787.459999999992</v>
      </c>
      <c r="N138" s="1">
        <f t="shared" si="37"/>
        <v>32157.627147999996</v>
      </c>
      <c r="O138" s="4">
        <f t="shared" si="38"/>
        <v>115945.08714799999</v>
      </c>
      <c r="P138" s="1">
        <f t="shared" si="39"/>
        <v>25035.693047999997</v>
      </c>
      <c r="Q138" s="8">
        <f t="shared" si="40"/>
        <v>108823.15304799999</v>
      </c>
    </row>
    <row r="139" spans="1:17" hidden="1" x14ac:dyDescent="0.3">
      <c r="A139" t="s">
        <v>10</v>
      </c>
      <c r="E139">
        <v>20200101</v>
      </c>
      <c r="G139">
        <v>0</v>
      </c>
      <c r="H139" s="1">
        <v>62432.857499999998</v>
      </c>
      <c r="I139" s="1">
        <v>11762.952499999999</v>
      </c>
      <c r="J139" s="1">
        <v>2</v>
      </c>
      <c r="K139" s="1" t="s">
        <v>13</v>
      </c>
      <c r="L139" s="1">
        <v>9591.65</v>
      </c>
      <c r="M139" s="9">
        <f t="shared" si="36"/>
        <v>83787.459999999992</v>
      </c>
      <c r="N139" s="1">
        <f t="shared" si="37"/>
        <v>32157.627147999996</v>
      </c>
      <c r="O139" s="4">
        <f t="shared" si="38"/>
        <v>115945.08714799999</v>
      </c>
      <c r="P139" s="1">
        <f t="shared" si="39"/>
        <v>25035.693047999997</v>
      </c>
      <c r="Q139" s="8">
        <f t="shared" si="40"/>
        <v>108823.15304799999</v>
      </c>
    </row>
    <row r="140" spans="1:17" x14ac:dyDescent="0.3">
      <c r="A140" t="s">
        <v>10</v>
      </c>
      <c r="B140" t="s">
        <v>176</v>
      </c>
      <c r="C140" t="s">
        <v>177</v>
      </c>
      <c r="D140">
        <v>19000101</v>
      </c>
      <c r="E140">
        <v>20200101</v>
      </c>
      <c r="F140">
        <v>22220202</v>
      </c>
      <c r="G140">
        <v>0</v>
      </c>
      <c r="H140" s="1">
        <v>65070.8825</v>
      </c>
      <c r="I140" s="1">
        <v>11762.952499999999</v>
      </c>
      <c r="J140" s="1">
        <v>0</v>
      </c>
      <c r="K140" s="1" t="s">
        <v>13</v>
      </c>
      <c r="L140" s="1">
        <v>9591.65</v>
      </c>
      <c r="M140" s="9">
        <f t="shared" si="36"/>
        <v>86425.484999999986</v>
      </c>
      <c r="N140" s="12">
        <f t="shared" ref="N140:N143" si="43">M140*0.34</f>
        <v>29384.664899999996</v>
      </c>
      <c r="O140" s="4">
        <f t="shared" si="38"/>
        <v>115810.14989999999</v>
      </c>
      <c r="P140" s="12">
        <f t="shared" ref="P140:P143" si="44">M140*0.255</f>
        <v>22038.498674999995</v>
      </c>
      <c r="Q140" s="8">
        <f t="shared" si="40"/>
        <v>108463.98367499998</v>
      </c>
    </row>
    <row r="141" spans="1:17" x14ac:dyDescent="0.3">
      <c r="A141" t="s">
        <v>10</v>
      </c>
      <c r="B141" t="s">
        <v>178</v>
      </c>
      <c r="C141" t="s">
        <v>179</v>
      </c>
      <c r="D141">
        <v>19000101</v>
      </c>
      <c r="E141">
        <v>20200101</v>
      </c>
      <c r="F141">
        <v>22220202</v>
      </c>
      <c r="G141">
        <v>0</v>
      </c>
      <c r="H141" s="1">
        <v>66697.648333333302</v>
      </c>
      <c r="I141" s="1">
        <v>11762.952499999999</v>
      </c>
      <c r="J141" s="1">
        <v>0</v>
      </c>
      <c r="K141" s="1" t="s">
        <v>13</v>
      </c>
      <c r="L141" s="1">
        <v>9591.65</v>
      </c>
      <c r="M141" s="9">
        <f t="shared" si="36"/>
        <v>88052.250833333295</v>
      </c>
      <c r="N141" s="12">
        <f t="shared" si="43"/>
        <v>29937.765283333323</v>
      </c>
      <c r="O141" s="4">
        <f t="shared" si="38"/>
        <v>117990.01611666662</v>
      </c>
      <c r="P141" s="12">
        <f t="shared" si="44"/>
        <v>22453.323962499991</v>
      </c>
      <c r="Q141" s="8">
        <f t="shared" si="40"/>
        <v>110505.57479583329</v>
      </c>
    </row>
    <row r="142" spans="1:17" x14ac:dyDescent="0.3">
      <c r="A142" t="s">
        <v>10</v>
      </c>
      <c r="B142" t="s">
        <v>180</v>
      </c>
      <c r="C142" t="s">
        <v>181</v>
      </c>
      <c r="D142">
        <v>19000101</v>
      </c>
      <c r="E142">
        <v>20200101</v>
      </c>
      <c r="F142">
        <v>22220202</v>
      </c>
      <c r="G142">
        <v>0</v>
      </c>
      <c r="H142" s="1">
        <v>68324.425000000003</v>
      </c>
      <c r="I142" s="1">
        <v>11762.952499999999</v>
      </c>
      <c r="J142" s="1">
        <v>0</v>
      </c>
      <c r="K142" s="1" t="s">
        <v>13</v>
      </c>
      <c r="L142" s="1">
        <v>9591.65</v>
      </c>
      <c r="M142" s="9">
        <f t="shared" si="36"/>
        <v>89679.027499999997</v>
      </c>
      <c r="N142" s="12">
        <f t="shared" si="43"/>
        <v>30490.869350000001</v>
      </c>
      <c r="O142" s="4">
        <f t="shared" si="38"/>
        <v>120169.89684999999</v>
      </c>
      <c r="P142" s="12">
        <f t="shared" si="44"/>
        <v>22868.152012499999</v>
      </c>
      <c r="Q142" s="8">
        <f t="shared" si="40"/>
        <v>112547.17951249999</v>
      </c>
    </row>
    <row r="143" spans="1:17" x14ac:dyDescent="0.3">
      <c r="A143" t="s">
        <v>10</v>
      </c>
      <c r="B143" t="s">
        <v>182</v>
      </c>
      <c r="C143" t="s">
        <v>183</v>
      </c>
      <c r="D143">
        <v>19000101</v>
      </c>
      <c r="E143">
        <v>20200101</v>
      </c>
      <c r="F143">
        <v>22220202</v>
      </c>
      <c r="G143">
        <v>0</v>
      </c>
      <c r="H143" s="1">
        <v>68324.425000000003</v>
      </c>
      <c r="I143" s="1">
        <v>11762.952499999999</v>
      </c>
      <c r="J143" s="1">
        <v>0</v>
      </c>
      <c r="K143" s="1" t="s">
        <v>13</v>
      </c>
      <c r="L143" s="1">
        <v>9591.65</v>
      </c>
      <c r="M143" s="9">
        <f t="shared" si="36"/>
        <v>89679.027499999997</v>
      </c>
      <c r="N143" s="12">
        <f t="shared" si="43"/>
        <v>30490.869350000001</v>
      </c>
      <c r="O143" s="4">
        <f t="shared" si="38"/>
        <v>120169.89684999999</v>
      </c>
      <c r="P143" s="12">
        <f t="shared" si="44"/>
        <v>22868.152012499999</v>
      </c>
      <c r="Q143" s="8">
        <f t="shared" si="40"/>
        <v>112547.17951249999</v>
      </c>
    </row>
    <row r="144" spans="1:17" hidden="1" x14ac:dyDescent="0.3">
      <c r="A144" t="s">
        <v>10</v>
      </c>
      <c r="E144">
        <v>20200101</v>
      </c>
      <c r="G144">
        <v>0</v>
      </c>
      <c r="H144" s="1">
        <v>68324.425000000003</v>
      </c>
      <c r="I144" s="1">
        <v>11762.952499999999</v>
      </c>
      <c r="J144" s="1">
        <v>1</v>
      </c>
      <c r="K144" s="1" t="s">
        <v>13</v>
      </c>
      <c r="L144" s="1">
        <v>9591.65</v>
      </c>
      <c r="M144" s="9">
        <f t="shared" si="36"/>
        <v>89679.027499999997</v>
      </c>
      <c r="N144" s="1">
        <f t="shared" si="37"/>
        <v>34418.810754499995</v>
      </c>
      <c r="O144" s="4">
        <f t="shared" si="38"/>
        <v>124097.83825449999</v>
      </c>
      <c r="P144" s="1">
        <f t="shared" si="39"/>
        <v>26796.093417</v>
      </c>
      <c r="Q144" s="8">
        <f t="shared" si="40"/>
        <v>116475.12091699999</v>
      </c>
    </row>
    <row r="145" spans="1:17" hidden="1" x14ac:dyDescent="0.3">
      <c r="A145" t="s">
        <v>10</v>
      </c>
      <c r="E145">
        <v>20200101</v>
      </c>
      <c r="G145">
        <v>0</v>
      </c>
      <c r="H145" s="1">
        <v>68324.425000000003</v>
      </c>
      <c r="I145" s="1">
        <v>11762.952499999999</v>
      </c>
      <c r="J145" s="1">
        <v>2</v>
      </c>
      <c r="K145" s="1" t="s">
        <v>13</v>
      </c>
      <c r="L145" s="1">
        <v>9591.65</v>
      </c>
      <c r="M145" s="9">
        <f t="shared" si="36"/>
        <v>89679.027499999997</v>
      </c>
      <c r="N145" s="1">
        <f t="shared" si="37"/>
        <v>34418.810754499995</v>
      </c>
      <c r="O145" s="4">
        <f t="shared" si="38"/>
        <v>124097.83825449999</v>
      </c>
      <c r="P145" s="1">
        <f t="shared" si="39"/>
        <v>26796.093417</v>
      </c>
      <c r="Q145" s="8">
        <f t="shared" si="40"/>
        <v>116475.12091699999</v>
      </c>
    </row>
    <row r="146" spans="1:17" x14ac:dyDescent="0.3">
      <c r="A146" t="s">
        <v>10</v>
      </c>
      <c r="B146" t="s">
        <v>184</v>
      </c>
      <c r="C146" t="s">
        <v>185</v>
      </c>
      <c r="D146">
        <v>19000101</v>
      </c>
      <c r="E146">
        <v>20200101</v>
      </c>
      <c r="F146">
        <v>22220202</v>
      </c>
      <c r="G146">
        <v>0</v>
      </c>
      <c r="H146" s="1">
        <v>69951.179999999993</v>
      </c>
      <c r="I146" s="1">
        <v>11762.952499999999</v>
      </c>
      <c r="J146" s="1">
        <v>0</v>
      </c>
      <c r="K146" s="1" t="s">
        <v>13</v>
      </c>
      <c r="L146" s="1">
        <v>9591.65</v>
      </c>
      <c r="M146" s="9">
        <f t="shared" si="36"/>
        <v>91305.782499999987</v>
      </c>
      <c r="N146" s="12">
        <f t="shared" ref="N146:N149" si="45">M146*0.34</f>
        <v>31043.966049999999</v>
      </c>
      <c r="O146" s="4">
        <f t="shared" si="38"/>
        <v>122349.74854999999</v>
      </c>
      <c r="P146" s="12">
        <f t="shared" ref="P146:P149" si="46">M146*0.255</f>
        <v>23282.974537499998</v>
      </c>
      <c r="Q146" s="8">
        <f t="shared" si="40"/>
        <v>114588.75703749998</v>
      </c>
    </row>
    <row r="147" spans="1:17" x14ac:dyDescent="0.3">
      <c r="A147" t="s">
        <v>10</v>
      </c>
      <c r="B147" t="s">
        <v>186</v>
      </c>
      <c r="C147" t="s">
        <v>187</v>
      </c>
      <c r="D147">
        <v>19000101</v>
      </c>
      <c r="E147">
        <v>20200101</v>
      </c>
      <c r="F147">
        <v>22220202</v>
      </c>
      <c r="G147">
        <v>0</v>
      </c>
      <c r="H147" s="1">
        <v>71577.956666666694</v>
      </c>
      <c r="I147" s="1">
        <v>11762.952499999999</v>
      </c>
      <c r="J147" s="1">
        <v>0</v>
      </c>
      <c r="K147" s="1" t="s">
        <v>13</v>
      </c>
      <c r="L147" s="1">
        <v>9591.65</v>
      </c>
      <c r="M147" s="9">
        <f t="shared" si="36"/>
        <v>92932.559166666688</v>
      </c>
      <c r="N147" s="12">
        <f t="shared" si="45"/>
        <v>31597.070116666677</v>
      </c>
      <c r="O147" s="4">
        <f t="shared" si="38"/>
        <v>124529.62928333337</v>
      </c>
      <c r="P147" s="12">
        <f t="shared" si="46"/>
        <v>23697.802587500006</v>
      </c>
      <c r="Q147" s="8">
        <f t="shared" si="40"/>
        <v>116630.36175416669</v>
      </c>
    </row>
    <row r="148" spans="1:17" x14ac:dyDescent="0.3">
      <c r="A148" t="s">
        <v>10</v>
      </c>
      <c r="B148" t="s">
        <v>188</v>
      </c>
      <c r="C148" t="s">
        <v>189</v>
      </c>
      <c r="D148">
        <v>19000101</v>
      </c>
      <c r="E148">
        <v>20200101</v>
      </c>
      <c r="F148">
        <v>22220202</v>
      </c>
      <c r="G148">
        <v>0</v>
      </c>
      <c r="H148" s="1">
        <v>73204.733333333294</v>
      </c>
      <c r="I148" s="1">
        <v>11762.952499999999</v>
      </c>
      <c r="J148" s="1">
        <v>0</v>
      </c>
      <c r="K148" s="1" t="s">
        <v>13</v>
      </c>
      <c r="L148" s="1">
        <v>9591.65</v>
      </c>
      <c r="M148" s="9">
        <f t="shared" si="36"/>
        <v>94559.335833333287</v>
      </c>
      <c r="N148" s="12">
        <f t="shared" si="45"/>
        <v>32150.174183333322</v>
      </c>
      <c r="O148" s="4">
        <f t="shared" si="38"/>
        <v>126709.51001666661</v>
      </c>
      <c r="P148" s="12">
        <f t="shared" si="46"/>
        <v>24112.630637499988</v>
      </c>
      <c r="Q148" s="8">
        <f t="shared" si="40"/>
        <v>118671.96647083327</v>
      </c>
    </row>
    <row r="149" spans="1:17" x14ac:dyDescent="0.3">
      <c r="A149" t="s">
        <v>10</v>
      </c>
      <c r="B149" t="s">
        <v>190</v>
      </c>
      <c r="C149" t="s">
        <v>191</v>
      </c>
      <c r="D149">
        <v>19000101</v>
      </c>
      <c r="E149">
        <v>20200101</v>
      </c>
      <c r="F149">
        <v>22220202</v>
      </c>
      <c r="G149">
        <v>0</v>
      </c>
      <c r="H149" s="1">
        <v>73204.733333333294</v>
      </c>
      <c r="I149" s="1">
        <v>11762.952499999999</v>
      </c>
      <c r="J149" s="1">
        <v>0</v>
      </c>
      <c r="K149" s="1" t="s">
        <v>13</v>
      </c>
      <c r="L149" s="1">
        <v>9591.65</v>
      </c>
      <c r="M149" s="9">
        <f t="shared" si="36"/>
        <v>94559.335833333287</v>
      </c>
      <c r="N149" s="12">
        <f t="shared" si="45"/>
        <v>32150.174183333322</v>
      </c>
      <c r="O149" s="4">
        <f t="shared" si="38"/>
        <v>126709.51001666661</v>
      </c>
      <c r="P149" s="12">
        <f t="shared" si="46"/>
        <v>24112.630637499988</v>
      </c>
      <c r="Q149" s="8">
        <f t="shared" si="40"/>
        <v>118671.96647083327</v>
      </c>
    </row>
    <row r="150" spans="1:17" hidden="1" x14ac:dyDescent="0.3">
      <c r="A150" t="s">
        <v>10</v>
      </c>
      <c r="E150">
        <v>20200101</v>
      </c>
      <c r="G150">
        <v>0</v>
      </c>
      <c r="H150" s="1">
        <v>73204.733333333294</v>
      </c>
      <c r="I150" s="1">
        <v>11762.952499999999</v>
      </c>
      <c r="J150" s="1">
        <v>1</v>
      </c>
      <c r="K150" s="1" t="s">
        <v>13</v>
      </c>
      <c r="L150" s="1">
        <v>9591.65</v>
      </c>
      <c r="M150" s="9">
        <f t="shared" si="36"/>
        <v>94559.335833333287</v>
      </c>
      <c r="N150" s="1">
        <f t="shared" si="37"/>
        <v>36291.87309283331</v>
      </c>
      <c r="O150" s="4">
        <f t="shared" si="38"/>
        <v>130851.2089261666</v>
      </c>
      <c r="P150" s="1">
        <f t="shared" si="39"/>
        <v>28254.329546999987</v>
      </c>
      <c r="Q150" s="8">
        <f t="shared" si="40"/>
        <v>122813.66538033327</v>
      </c>
    </row>
    <row r="151" spans="1:17" hidden="1" x14ac:dyDescent="0.3">
      <c r="A151" t="s">
        <v>10</v>
      </c>
      <c r="E151">
        <v>20200101</v>
      </c>
      <c r="G151">
        <v>0</v>
      </c>
      <c r="H151" s="1">
        <v>73204.733333333294</v>
      </c>
      <c r="I151" s="1">
        <v>11762.952499999999</v>
      </c>
      <c r="J151" s="1">
        <v>2</v>
      </c>
      <c r="K151" s="1" t="s">
        <v>13</v>
      </c>
      <c r="L151" s="1">
        <v>9591.65</v>
      </c>
      <c r="M151" s="9">
        <f t="shared" si="36"/>
        <v>94559.335833333287</v>
      </c>
      <c r="N151" s="1">
        <f t="shared" si="37"/>
        <v>36291.87309283331</v>
      </c>
      <c r="O151" s="4">
        <f t="shared" si="38"/>
        <v>130851.2089261666</v>
      </c>
      <c r="P151" s="1">
        <f t="shared" si="39"/>
        <v>28254.329546999987</v>
      </c>
      <c r="Q151" s="8">
        <f t="shared" si="40"/>
        <v>122813.66538033327</v>
      </c>
    </row>
    <row r="152" spans="1:17" x14ac:dyDescent="0.3">
      <c r="A152" t="s">
        <v>10</v>
      </c>
      <c r="B152" t="s">
        <v>192</v>
      </c>
      <c r="C152" t="s">
        <v>193</v>
      </c>
      <c r="D152">
        <v>19000101</v>
      </c>
      <c r="E152">
        <v>20200101</v>
      </c>
      <c r="F152">
        <v>22220202</v>
      </c>
      <c r="G152">
        <v>0</v>
      </c>
      <c r="H152" s="1">
        <v>74831.499166666705</v>
      </c>
      <c r="I152" s="1">
        <v>11762.952499999999</v>
      </c>
      <c r="J152" s="1">
        <v>0</v>
      </c>
      <c r="K152" s="1" t="s">
        <v>13</v>
      </c>
      <c r="L152" s="1">
        <v>9591.65</v>
      </c>
      <c r="M152" s="9">
        <f t="shared" si="36"/>
        <v>96186.101666666698</v>
      </c>
      <c r="N152" s="12">
        <f>M152*0.34</f>
        <v>32703.274566666681</v>
      </c>
      <c r="O152" s="4">
        <f>M152+N152</f>
        <v>128889.37623333337</v>
      </c>
      <c r="P152" s="12">
        <f>M152*0.255</f>
        <v>24527.455925000009</v>
      </c>
      <c r="Q152" s="8">
        <f>M152+P152</f>
        <v>120713.5575916667</v>
      </c>
    </row>
    <row r="153" spans="1:17" hidden="1" x14ac:dyDescent="0.3">
      <c r="A153" t="s">
        <v>10</v>
      </c>
      <c r="B153" t="s">
        <v>194</v>
      </c>
      <c r="C153" t="s">
        <v>195</v>
      </c>
      <c r="D153">
        <v>19000101</v>
      </c>
      <c r="E153">
        <v>20200101</v>
      </c>
      <c r="F153">
        <v>22220202</v>
      </c>
      <c r="G153">
        <v>686.10749999999996</v>
      </c>
      <c r="H153" s="1">
        <v>27443.899166666699</v>
      </c>
      <c r="I153" s="1">
        <v>11607.190833333299</v>
      </c>
      <c r="J153" s="1">
        <v>0</v>
      </c>
      <c r="K153" s="1" t="s">
        <v>13</v>
      </c>
      <c r="L153" s="1">
        <v>5755.01</v>
      </c>
      <c r="M153" s="9">
        <f t="shared" si="36"/>
        <v>44806.1</v>
      </c>
      <c r="N153" s="1">
        <f t="shared" si="37"/>
        <v>17196.581179999997</v>
      </c>
      <c r="O153" s="4">
        <f t="shared" si="38"/>
        <v>62002.68118</v>
      </c>
      <c r="P153" s="1">
        <f t="shared" si="39"/>
        <v>13388.062680000001</v>
      </c>
      <c r="Q153" s="8">
        <f t="shared" si="40"/>
        <v>58194.162680000001</v>
      </c>
    </row>
    <row r="154" spans="1:17" hidden="1" x14ac:dyDescent="0.3">
      <c r="A154" t="s">
        <v>10</v>
      </c>
      <c r="E154">
        <v>20200101</v>
      </c>
      <c r="G154">
        <v>0</v>
      </c>
      <c r="H154" s="1">
        <v>28130.006666666701</v>
      </c>
      <c r="I154" s="1">
        <v>11607.190833333299</v>
      </c>
      <c r="J154" s="1">
        <v>1</v>
      </c>
      <c r="K154" s="1" t="s">
        <v>13</v>
      </c>
      <c r="L154" s="1">
        <v>5755.01</v>
      </c>
      <c r="M154" s="9">
        <f t="shared" si="36"/>
        <v>45492.207500000004</v>
      </c>
      <c r="N154" s="1">
        <f t="shared" si="37"/>
        <v>17459.9092385</v>
      </c>
      <c r="O154" s="4">
        <f t="shared" si="38"/>
        <v>62952.116738500001</v>
      </c>
      <c r="P154" s="1">
        <f t="shared" si="39"/>
        <v>13593.071601000001</v>
      </c>
      <c r="Q154" s="8">
        <f t="shared" si="40"/>
        <v>59085.279101000007</v>
      </c>
    </row>
    <row r="155" spans="1:17" hidden="1" x14ac:dyDescent="0.3">
      <c r="A155" t="s">
        <v>10</v>
      </c>
      <c r="E155">
        <v>20200101</v>
      </c>
      <c r="G155">
        <v>0</v>
      </c>
      <c r="H155" s="1">
        <v>28816.114166666699</v>
      </c>
      <c r="I155" s="1">
        <v>11607.190833333299</v>
      </c>
      <c r="J155" s="1">
        <v>2</v>
      </c>
      <c r="K155" s="1" t="s">
        <v>13</v>
      </c>
      <c r="L155" s="1">
        <v>5755.01</v>
      </c>
      <c r="M155" s="9">
        <f t="shared" si="36"/>
        <v>46178.315000000002</v>
      </c>
      <c r="N155" s="1">
        <f t="shared" si="37"/>
        <v>17723.237297</v>
      </c>
      <c r="O155" s="4">
        <f t="shared" si="38"/>
        <v>63901.552297000002</v>
      </c>
      <c r="P155" s="1">
        <f t="shared" si="39"/>
        <v>13798.080522000002</v>
      </c>
      <c r="Q155" s="8">
        <f t="shared" si="40"/>
        <v>59976.395522000006</v>
      </c>
    </row>
    <row r="156" spans="1:17" hidden="1" x14ac:dyDescent="0.3">
      <c r="A156" t="s">
        <v>10</v>
      </c>
      <c r="E156">
        <v>20200101</v>
      </c>
      <c r="G156">
        <v>0</v>
      </c>
      <c r="H156" s="1">
        <v>29502.221666666701</v>
      </c>
      <c r="I156" s="1">
        <v>11607.190833333299</v>
      </c>
      <c r="J156" s="1">
        <v>3</v>
      </c>
      <c r="K156" s="1" t="s">
        <v>13</v>
      </c>
      <c r="L156" s="1">
        <v>5755.01</v>
      </c>
      <c r="M156" s="9">
        <f t="shared" si="36"/>
        <v>46864.422500000001</v>
      </c>
      <c r="N156" s="1">
        <f t="shared" si="37"/>
        <v>17986.565355499999</v>
      </c>
      <c r="O156" s="4">
        <f t="shared" si="38"/>
        <v>64850.987855500003</v>
      </c>
      <c r="P156" s="1">
        <f t="shared" si="39"/>
        <v>14003.089443000001</v>
      </c>
      <c r="Q156" s="8">
        <f t="shared" si="40"/>
        <v>60867.511943000005</v>
      </c>
    </row>
    <row r="157" spans="1:17" hidden="1" x14ac:dyDescent="0.3">
      <c r="A157" t="s">
        <v>10</v>
      </c>
      <c r="E157">
        <v>20200101</v>
      </c>
      <c r="G157">
        <v>0</v>
      </c>
      <c r="H157" s="1">
        <v>30188.329166666699</v>
      </c>
      <c r="I157" s="1">
        <v>11607.190833333299</v>
      </c>
      <c r="J157" s="1">
        <v>4</v>
      </c>
      <c r="K157" s="1" t="s">
        <v>13</v>
      </c>
      <c r="L157" s="1">
        <v>5755.01</v>
      </c>
      <c r="M157" s="9">
        <f t="shared" si="36"/>
        <v>47550.53</v>
      </c>
      <c r="N157" s="1">
        <f t="shared" si="37"/>
        <v>18249.893413999998</v>
      </c>
      <c r="O157" s="4">
        <f t="shared" si="38"/>
        <v>65800.42341399999</v>
      </c>
      <c r="P157" s="1">
        <f t="shared" si="39"/>
        <v>14208.098363999999</v>
      </c>
      <c r="Q157" s="8">
        <f t="shared" si="40"/>
        <v>61758.628363999997</v>
      </c>
    </row>
    <row r="158" spans="1:17" hidden="1" x14ac:dyDescent="0.3">
      <c r="A158" t="s">
        <v>10</v>
      </c>
      <c r="E158">
        <v>20200101</v>
      </c>
      <c r="G158">
        <v>0</v>
      </c>
      <c r="H158" s="1">
        <v>30874.436666666701</v>
      </c>
      <c r="I158" s="1">
        <v>11607.190833333299</v>
      </c>
      <c r="J158" s="1">
        <v>5</v>
      </c>
      <c r="K158" s="1" t="s">
        <v>13</v>
      </c>
      <c r="L158" s="1">
        <v>5755.01</v>
      </c>
      <c r="M158" s="9">
        <f t="shared" si="36"/>
        <v>48236.637500000004</v>
      </c>
      <c r="N158" s="1">
        <f t="shared" si="37"/>
        <v>18513.221472500001</v>
      </c>
      <c r="O158" s="4">
        <f t="shared" si="38"/>
        <v>66749.858972500006</v>
      </c>
      <c r="P158" s="1">
        <f t="shared" si="39"/>
        <v>14413.107285000002</v>
      </c>
      <c r="Q158" s="8">
        <f t="shared" si="40"/>
        <v>62649.744785000003</v>
      </c>
    </row>
    <row r="159" spans="1:17" hidden="1" x14ac:dyDescent="0.3">
      <c r="A159" t="s">
        <v>10</v>
      </c>
      <c r="E159">
        <v>20200101</v>
      </c>
      <c r="G159">
        <v>0</v>
      </c>
      <c r="H159" s="1">
        <v>31560.544166666699</v>
      </c>
      <c r="I159" s="1">
        <v>11607.190833333299</v>
      </c>
      <c r="J159" s="1">
        <v>6</v>
      </c>
      <c r="K159" s="1" t="s">
        <v>13</v>
      </c>
      <c r="L159" s="1">
        <v>5755.01</v>
      </c>
      <c r="M159" s="9">
        <f t="shared" si="36"/>
        <v>48922.745000000003</v>
      </c>
      <c r="N159" s="1">
        <f t="shared" si="37"/>
        <v>18776.549531000001</v>
      </c>
      <c r="O159" s="4">
        <f t="shared" si="38"/>
        <v>67699.294531000007</v>
      </c>
      <c r="P159" s="1">
        <f t="shared" si="39"/>
        <v>14618.116206000001</v>
      </c>
      <c r="Q159" s="8">
        <f t="shared" si="40"/>
        <v>63540.861206000001</v>
      </c>
    </row>
    <row r="160" spans="1:17" hidden="1" x14ac:dyDescent="0.3">
      <c r="A160" t="s">
        <v>10</v>
      </c>
      <c r="E160">
        <v>20200101</v>
      </c>
      <c r="G160">
        <v>0</v>
      </c>
      <c r="H160" s="1">
        <v>32246.651666666701</v>
      </c>
      <c r="I160" s="1">
        <v>11607.190833333299</v>
      </c>
      <c r="J160" s="1">
        <v>7</v>
      </c>
      <c r="K160" s="1" t="s">
        <v>13</v>
      </c>
      <c r="L160" s="1">
        <v>5755.01</v>
      </c>
      <c r="M160" s="9">
        <f t="shared" si="36"/>
        <v>49608.852500000001</v>
      </c>
      <c r="N160" s="1">
        <f t="shared" si="37"/>
        <v>19039.8775895</v>
      </c>
      <c r="O160" s="4">
        <f t="shared" si="38"/>
        <v>68648.730089499993</v>
      </c>
      <c r="P160" s="1">
        <f t="shared" si="39"/>
        <v>14823.125127000001</v>
      </c>
      <c r="Q160" s="8">
        <f t="shared" si="40"/>
        <v>64431.977627</v>
      </c>
    </row>
    <row r="161" spans="1:17" hidden="1" x14ac:dyDescent="0.3">
      <c r="A161" t="s">
        <v>10</v>
      </c>
      <c r="E161">
        <v>20200101</v>
      </c>
      <c r="G161">
        <v>0</v>
      </c>
      <c r="H161" s="1">
        <v>32932.759166666699</v>
      </c>
      <c r="I161" s="1">
        <v>11607.190833333299</v>
      </c>
      <c r="J161" s="1">
        <v>8</v>
      </c>
      <c r="K161" s="1" t="s">
        <v>13</v>
      </c>
      <c r="L161" s="1">
        <v>5755.01</v>
      </c>
      <c r="M161" s="9">
        <f t="shared" si="36"/>
        <v>50294.96</v>
      </c>
      <c r="N161" s="1">
        <f t="shared" si="37"/>
        <v>19303.205647999999</v>
      </c>
      <c r="O161" s="4">
        <f t="shared" si="38"/>
        <v>69598.165647999995</v>
      </c>
      <c r="P161" s="1">
        <f t="shared" si="39"/>
        <v>15028.134048</v>
      </c>
      <c r="Q161" s="8">
        <f t="shared" si="40"/>
        <v>65323.094047999999</v>
      </c>
    </row>
    <row r="162" spans="1:17" hidden="1" x14ac:dyDescent="0.3">
      <c r="A162" t="s">
        <v>10</v>
      </c>
      <c r="E162">
        <v>20200101</v>
      </c>
      <c r="G162">
        <v>0</v>
      </c>
      <c r="H162" s="1">
        <v>33618.866666666698</v>
      </c>
      <c r="I162" s="1">
        <v>11607.190833333299</v>
      </c>
      <c r="J162" s="1">
        <v>9</v>
      </c>
      <c r="K162" s="1" t="s">
        <v>13</v>
      </c>
      <c r="L162" s="1">
        <v>5755.01</v>
      </c>
      <c r="M162" s="9">
        <f t="shared" si="36"/>
        <v>50981.067499999997</v>
      </c>
      <c r="N162" s="1">
        <f t="shared" si="37"/>
        <v>19566.533706499999</v>
      </c>
      <c r="O162" s="4">
        <f t="shared" si="38"/>
        <v>70547.601206499996</v>
      </c>
      <c r="P162" s="1">
        <f t="shared" si="39"/>
        <v>15233.142969</v>
      </c>
      <c r="Q162" s="8">
        <f t="shared" si="40"/>
        <v>66214.210468999998</v>
      </c>
    </row>
    <row r="163" spans="1:17" hidden="1" x14ac:dyDescent="0.3">
      <c r="A163" t="s">
        <v>10</v>
      </c>
      <c r="E163">
        <v>20200101</v>
      </c>
      <c r="G163">
        <v>0</v>
      </c>
      <c r="H163" s="1">
        <v>34304.974166666703</v>
      </c>
      <c r="I163" s="1">
        <v>11607.190833333299</v>
      </c>
      <c r="J163" s="1">
        <v>10</v>
      </c>
      <c r="K163" s="1" t="s">
        <v>13</v>
      </c>
      <c r="L163" s="1">
        <v>5755.01</v>
      </c>
      <c r="M163" s="9">
        <f t="shared" si="36"/>
        <v>51667.175000000003</v>
      </c>
      <c r="N163" s="1">
        <f t="shared" si="37"/>
        <v>19829.861765000001</v>
      </c>
      <c r="O163" s="4">
        <f t="shared" si="38"/>
        <v>71497.036764999997</v>
      </c>
      <c r="P163" s="1">
        <f t="shared" si="39"/>
        <v>15438.151890000001</v>
      </c>
      <c r="Q163" s="8">
        <f t="shared" si="40"/>
        <v>67105.326889999997</v>
      </c>
    </row>
    <row r="164" spans="1:17" hidden="1" x14ac:dyDescent="0.3">
      <c r="A164" t="s">
        <v>10</v>
      </c>
      <c r="E164">
        <v>20200101</v>
      </c>
      <c r="G164">
        <v>0</v>
      </c>
      <c r="H164" s="1">
        <v>34991.081666666701</v>
      </c>
      <c r="I164" s="1">
        <v>11607.190833333299</v>
      </c>
      <c r="J164" s="1">
        <v>11</v>
      </c>
      <c r="K164" s="1" t="s">
        <v>13</v>
      </c>
      <c r="L164" s="1">
        <v>5755.01</v>
      </c>
      <c r="M164" s="9">
        <f t="shared" si="36"/>
        <v>52353.282500000001</v>
      </c>
      <c r="N164" s="1">
        <f t="shared" si="37"/>
        <v>20093.189823500001</v>
      </c>
      <c r="O164" s="4">
        <f t="shared" si="38"/>
        <v>72446.472323499998</v>
      </c>
      <c r="P164" s="1">
        <f t="shared" si="39"/>
        <v>15643.160811000002</v>
      </c>
      <c r="Q164" s="8">
        <f t="shared" si="40"/>
        <v>67996.44331100001</v>
      </c>
    </row>
    <row r="165" spans="1:17" hidden="1" x14ac:dyDescent="0.3">
      <c r="A165" t="s">
        <v>10</v>
      </c>
      <c r="E165">
        <v>20200101</v>
      </c>
      <c r="G165">
        <v>0</v>
      </c>
      <c r="H165" s="1">
        <v>35677.1891666667</v>
      </c>
      <c r="I165" s="1">
        <v>11607.190833333299</v>
      </c>
      <c r="J165" s="1">
        <v>12</v>
      </c>
      <c r="K165" s="1" t="s">
        <v>13</v>
      </c>
      <c r="L165" s="1">
        <v>5755.01</v>
      </c>
      <c r="M165" s="9">
        <f t="shared" si="36"/>
        <v>53039.39</v>
      </c>
      <c r="N165" s="1">
        <f t="shared" si="37"/>
        <v>20356.517882</v>
      </c>
      <c r="O165" s="4">
        <f t="shared" si="38"/>
        <v>73395.907882</v>
      </c>
      <c r="P165" s="1">
        <f t="shared" si="39"/>
        <v>15848.169732</v>
      </c>
      <c r="Q165" s="8">
        <f t="shared" si="40"/>
        <v>68887.559731999994</v>
      </c>
    </row>
    <row r="166" spans="1:17" hidden="1" x14ac:dyDescent="0.3">
      <c r="A166" t="s">
        <v>10</v>
      </c>
      <c r="E166">
        <v>20200101</v>
      </c>
      <c r="G166">
        <v>0</v>
      </c>
      <c r="H166" s="1">
        <v>36363.296666666698</v>
      </c>
      <c r="I166" s="1">
        <v>11607.190833333299</v>
      </c>
      <c r="J166" s="1">
        <v>13</v>
      </c>
      <c r="K166" s="1" t="s">
        <v>13</v>
      </c>
      <c r="L166" s="1">
        <v>5755.01</v>
      </c>
      <c r="M166" s="9">
        <f t="shared" si="36"/>
        <v>53725.497499999998</v>
      </c>
      <c r="N166" s="1">
        <f t="shared" si="37"/>
        <v>20619.845940499999</v>
      </c>
      <c r="O166" s="4">
        <f t="shared" si="38"/>
        <v>74345.343440500001</v>
      </c>
      <c r="P166" s="1">
        <f t="shared" si="39"/>
        <v>16053.178652999999</v>
      </c>
      <c r="Q166" s="8">
        <f t="shared" si="40"/>
        <v>69778.676152999993</v>
      </c>
    </row>
    <row r="167" spans="1:17" hidden="1" x14ac:dyDescent="0.3">
      <c r="A167" t="s">
        <v>10</v>
      </c>
      <c r="E167">
        <v>20200101</v>
      </c>
      <c r="G167">
        <v>0</v>
      </c>
      <c r="H167" s="1">
        <v>37049.404166666704</v>
      </c>
      <c r="I167" s="1">
        <v>11607.190833333299</v>
      </c>
      <c r="J167" s="1">
        <v>14</v>
      </c>
      <c r="K167" s="1" t="s">
        <v>13</v>
      </c>
      <c r="L167" s="1">
        <v>5755.01</v>
      </c>
      <c r="M167" s="9">
        <f t="shared" si="36"/>
        <v>54411.605000000003</v>
      </c>
      <c r="N167" s="1">
        <f t="shared" si="37"/>
        <v>20883.173998999999</v>
      </c>
      <c r="O167" s="4">
        <f t="shared" si="38"/>
        <v>75294.778999000002</v>
      </c>
      <c r="P167" s="1">
        <f t="shared" si="39"/>
        <v>16258.187574000001</v>
      </c>
      <c r="Q167" s="8">
        <f t="shared" si="40"/>
        <v>70669.792574000006</v>
      </c>
    </row>
    <row r="168" spans="1:17" hidden="1" x14ac:dyDescent="0.3">
      <c r="A168" t="s">
        <v>10</v>
      </c>
      <c r="E168">
        <v>20200101</v>
      </c>
      <c r="G168">
        <v>0</v>
      </c>
      <c r="H168" s="1">
        <v>37735.511666666702</v>
      </c>
      <c r="I168" s="1">
        <v>11607.190833333299</v>
      </c>
      <c r="J168" s="1">
        <v>15</v>
      </c>
      <c r="K168" s="1" t="s">
        <v>13</v>
      </c>
      <c r="L168" s="1">
        <v>5755.01</v>
      </c>
      <c r="M168" s="9">
        <f t="shared" si="36"/>
        <v>55097.712500000001</v>
      </c>
      <c r="N168" s="1">
        <f t="shared" si="37"/>
        <v>21146.502057499998</v>
      </c>
      <c r="O168" s="4">
        <f t="shared" si="38"/>
        <v>76244.214557500003</v>
      </c>
      <c r="P168" s="1">
        <f t="shared" si="39"/>
        <v>16463.196495</v>
      </c>
      <c r="Q168" s="8">
        <f t="shared" si="40"/>
        <v>71560.908995000005</v>
      </c>
    </row>
    <row r="169" spans="1:17" hidden="1" x14ac:dyDescent="0.3">
      <c r="A169" t="s">
        <v>10</v>
      </c>
      <c r="B169" t="s">
        <v>196</v>
      </c>
      <c r="C169" t="s">
        <v>197</v>
      </c>
      <c r="D169">
        <v>19000101</v>
      </c>
      <c r="E169">
        <v>20200101</v>
      </c>
      <c r="F169">
        <v>22220202</v>
      </c>
      <c r="G169">
        <v>742.69</v>
      </c>
      <c r="H169" s="1">
        <v>29707.296666666702</v>
      </c>
      <c r="I169" s="1">
        <v>11762.952499999999</v>
      </c>
      <c r="J169" s="1">
        <v>0</v>
      </c>
      <c r="K169" s="1" t="s">
        <v>13</v>
      </c>
      <c r="L169" s="1">
        <v>5755.01</v>
      </c>
      <c r="M169" s="9">
        <f t="shared" si="36"/>
        <v>47225.259166666707</v>
      </c>
      <c r="N169" s="1">
        <f t="shared" si="37"/>
        <v>18125.05446816668</v>
      </c>
      <c r="O169" s="4">
        <f t="shared" si="38"/>
        <v>65350.313634833386</v>
      </c>
      <c r="P169" s="1">
        <f t="shared" si="39"/>
        <v>14110.907439000013</v>
      </c>
      <c r="Q169" s="8">
        <f t="shared" si="40"/>
        <v>61336.166605666716</v>
      </c>
    </row>
    <row r="170" spans="1:17" hidden="1" x14ac:dyDescent="0.3">
      <c r="A170" t="s">
        <v>10</v>
      </c>
      <c r="E170">
        <v>20200101</v>
      </c>
      <c r="G170">
        <v>0</v>
      </c>
      <c r="H170" s="1">
        <v>30449.9866666667</v>
      </c>
      <c r="I170" s="1">
        <v>11762.952499999999</v>
      </c>
      <c r="J170" s="1">
        <v>1</v>
      </c>
      <c r="K170" s="1" t="s">
        <v>13</v>
      </c>
      <c r="L170" s="1">
        <v>5755.01</v>
      </c>
      <c r="M170" s="9">
        <f t="shared" si="36"/>
        <v>47967.949166666702</v>
      </c>
      <c r="N170" s="1">
        <f t="shared" si="37"/>
        <v>18410.098890166679</v>
      </c>
      <c r="O170" s="4">
        <f t="shared" si="38"/>
        <v>66378.048056833388</v>
      </c>
      <c r="P170" s="1">
        <f t="shared" si="39"/>
        <v>14332.823211000012</v>
      </c>
      <c r="Q170" s="8">
        <f t="shared" si="40"/>
        <v>62300.772377666712</v>
      </c>
    </row>
    <row r="171" spans="1:17" hidden="1" x14ac:dyDescent="0.3">
      <c r="A171" t="s">
        <v>10</v>
      </c>
      <c r="E171">
        <v>20200101</v>
      </c>
      <c r="G171">
        <v>0</v>
      </c>
      <c r="H171" s="1">
        <v>31192.676666666699</v>
      </c>
      <c r="I171" s="1">
        <v>11762.952499999999</v>
      </c>
      <c r="J171" s="1">
        <v>2</v>
      </c>
      <c r="K171" s="1" t="s">
        <v>13</v>
      </c>
      <c r="L171" s="1">
        <v>5755.01</v>
      </c>
      <c r="M171" s="9">
        <f t="shared" si="36"/>
        <v>48710.639166666697</v>
      </c>
      <c r="N171" s="1">
        <f t="shared" si="37"/>
        <v>18695.143312166678</v>
      </c>
      <c r="O171" s="4">
        <f t="shared" si="38"/>
        <v>67405.782478833367</v>
      </c>
      <c r="P171" s="1">
        <f t="shared" si="39"/>
        <v>14554.73898300001</v>
      </c>
      <c r="Q171" s="8">
        <f t="shared" si="40"/>
        <v>63265.378149666707</v>
      </c>
    </row>
    <row r="172" spans="1:17" hidden="1" x14ac:dyDescent="0.3">
      <c r="A172" t="s">
        <v>10</v>
      </c>
      <c r="B172" t="s">
        <v>198</v>
      </c>
      <c r="C172" t="s">
        <v>199</v>
      </c>
      <c r="D172">
        <v>19000101</v>
      </c>
      <c r="E172">
        <v>20200101</v>
      </c>
      <c r="F172">
        <v>22220202</v>
      </c>
      <c r="G172">
        <v>802.1</v>
      </c>
      <c r="H172" s="1">
        <v>32083.8808333333</v>
      </c>
      <c r="I172" s="1">
        <v>11762.952499999999</v>
      </c>
      <c r="J172" s="1">
        <v>0</v>
      </c>
      <c r="K172" s="1" t="s">
        <v>13</v>
      </c>
      <c r="L172" s="1">
        <v>6714.16</v>
      </c>
      <c r="M172" s="9">
        <f t="shared" si="36"/>
        <v>50560.993333333303</v>
      </c>
      <c r="N172" s="1">
        <f t="shared" si="37"/>
        <v>19405.309241333322</v>
      </c>
      <c r="O172" s="4">
        <f t="shared" si="38"/>
        <v>69966.302574666624</v>
      </c>
      <c r="P172" s="1">
        <f t="shared" si="39"/>
        <v>15107.624807999991</v>
      </c>
      <c r="Q172" s="8">
        <f t="shared" si="40"/>
        <v>65668.618141333296</v>
      </c>
    </row>
    <row r="173" spans="1:17" hidden="1" x14ac:dyDescent="0.3">
      <c r="A173" t="s">
        <v>10</v>
      </c>
      <c r="E173">
        <v>20200101</v>
      </c>
      <c r="G173">
        <v>0</v>
      </c>
      <c r="H173" s="1">
        <v>32885.980833333299</v>
      </c>
      <c r="I173" s="1">
        <v>11762.952499999999</v>
      </c>
      <c r="J173" s="1">
        <v>1</v>
      </c>
      <c r="K173" s="1" t="s">
        <v>13</v>
      </c>
      <c r="L173" s="1">
        <v>6714.16</v>
      </c>
      <c r="M173" s="9">
        <f t="shared" si="36"/>
        <v>51363.093333333294</v>
      </c>
      <c r="N173" s="1">
        <f t="shared" si="37"/>
        <v>19713.155221333316</v>
      </c>
      <c r="O173" s="4">
        <f t="shared" si="38"/>
        <v>71076.248554666614</v>
      </c>
      <c r="P173" s="1">
        <f t="shared" si="39"/>
        <v>15347.29228799999</v>
      </c>
      <c r="Q173" s="8">
        <f t="shared" si="40"/>
        <v>66710.385621333291</v>
      </c>
    </row>
    <row r="174" spans="1:17" hidden="1" x14ac:dyDescent="0.3">
      <c r="A174" t="s">
        <v>10</v>
      </c>
      <c r="E174">
        <v>20200101</v>
      </c>
      <c r="G174">
        <v>0</v>
      </c>
      <c r="H174" s="1">
        <v>33688.080833333297</v>
      </c>
      <c r="I174" s="1">
        <v>11762.952499999999</v>
      </c>
      <c r="J174" s="1">
        <v>2</v>
      </c>
      <c r="K174" s="1" t="s">
        <v>13</v>
      </c>
      <c r="L174" s="1">
        <v>6714.16</v>
      </c>
      <c r="M174" s="9">
        <f t="shared" si="36"/>
        <v>52165.1933333333</v>
      </c>
      <c r="N174" s="1">
        <f t="shared" si="37"/>
        <v>20021.001201333318</v>
      </c>
      <c r="O174" s="4">
        <f t="shared" si="38"/>
        <v>72186.194534666618</v>
      </c>
      <c r="P174" s="1">
        <f t="shared" si="39"/>
        <v>15586.95976799999</v>
      </c>
      <c r="Q174" s="8">
        <f t="shared" si="40"/>
        <v>67752.153101333286</v>
      </c>
    </row>
    <row r="175" spans="1:17" hidden="1" x14ac:dyDescent="0.3">
      <c r="A175" t="s">
        <v>10</v>
      </c>
      <c r="B175" t="s">
        <v>200</v>
      </c>
      <c r="C175" t="s">
        <v>201</v>
      </c>
      <c r="D175">
        <v>19000101</v>
      </c>
      <c r="E175">
        <v>20200101</v>
      </c>
      <c r="F175">
        <v>22220202</v>
      </c>
      <c r="G175">
        <v>861.51</v>
      </c>
      <c r="H175" s="1">
        <v>34460.475833333301</v>
      </c>
      <c r="I175" s="1">
        <v>11762.952499999999</v>
      </c>
      <c r="J175" s="1">
        <v>0</v>
      </c>
      <c r="K175" s="1" t="s">
        <v>13</v>
      </c>
      <c r="L175" s="1">
        <v>6714.16</v>
      </c>
      <c r="M175" s="9">
        <f t="shared" si="36"/>
        <v>52937.588333333304</v>
      </c>
      <c r="N175" s="1">
        <f t="shared" si="37"/>
        <v>20317.44640233332</v>
      </c>
      <c r="O175" s="4">
        <f t="shared" si="38"/>
        <v>73255.034735666617</v>
      </c>
      <c r="P175" s="1">
        <f t="shared" si="39"/>
        <v>15817.751393999992</v>
      </c>
      <c r="Q175" s="8">
        <f t="shared" si="40"/>
        <v>68755.339727333296</v>
      </c>
    </row>
    <row r="176" spans="1:17" hidden="1" x14ac:dyDescent="0.3">
      <c r="A176" t="s">
        <v>10</v>
      </c>
      <c r="E176">
        <v>20200101</v>
      </c>
      <c r="G176">
        <v>0</v>
      </c>
      <c r="H176" s="1">
        <v>35321.985833333303</v>
      </c>
      <c r="I176" s="1">
        <v>11762.952499999999</v>
      </c>
      <c r="J176" s="1">
        <v>1</v>
      </c>
      <c r="K176" s="1" t="s">
        <v>13</v>
      </c>
      <c r="L176" s="1">
        <v>6714.16</v>
      </c>
      <c r="M176" s="9">
        <f t="shared" si="36"/>
        <v>53799.098333333299</v>
      </c>
      <c r="N176" s="1">
        <f t="shared" si="37"/>
        <v>20648.093940333318</v>
      </c>
      <c r="O176" s="4">
        <f t="shared" si="38"/>
        <v>74447.192273666617</v>
      </c>
      <c r="P176" s="1">
        <f t="shared" si="39"/>
        <v>16075.17058199999</v>
      </c>
      <c r="Q176" s="8">
        <f t="shared" si="40"/>
        <v>69874.26891533329</v>
      </c>
    </row>
    <row r="177" spans="1:17" hidden="1" x14ac:dyDescent="0.3">
      <c r="A177" t="s">
        <v>10</v>
      </c>
      <c r="E177">
        <v>20200101</v>
      </c>
      <c r="G177">
        <v>0</v>
      </c>
      <c r="H177" s="1">
        <v>36183.495833333298</v>
      </c>
      <c r="I177" s="1">
        <v>11762.952499999999</v>
      </c>
      <c r="J177" s="1">
        <v>2</v>
      </c>
      <c r="K177" s="1" t="s">
        <v>13</v>
      </c>
      <c r="L177" s="1">
        <v>6714.16</v>
      </c>
      <c r="M177" s="9">
        <f t="shared" si="36"/>
        <v>54660.608333333294</v>
      </c>
      <c r="N177" s="1">
        <f t="shared" si="37"/>
        <v>20978.741478333315</v>
      </c>
      <c r="O177" s="4">
        <f t="shared" si="38"/>
        <v>75639.349811666616</v>
      </c>
      <c r="P177" s="1">
        <f t="shared" si="39"/>
        <v>16332.589769999988</v>
      </c>
      <c r="Q177" s="8">
        <f t="shared" si="40"/>
        <v>70993.198103333285</v>
      </c>
    </row>
    <row r="178" spans="1:17" hidden="1" x14ac:dyDescent="0.3">
      <c r="A178" t="s">
        <v>10</v>
      </c>
      <c r="B178" t="s">
        <v>202</v>
      </c>
      <c r="C178" t="s">
        <v>203</v>
      </c>
      <c r="D178">
        <v>19000101</v>
      </c>
      <c r="E178">
        <v>20200101</v>
      </c>
      <c r="F178">
        <v>22220202</v>
      </c>
      <c r="G178">
        <v>920.930833333333</v>
      </c>
      <c r="H178" s="1">
        <v>36837.0491666667</v>
      </c>
      <c r="I178" s="1">
        <v>11762.952499999999</v>
      </c>
      <c r="J178" s="1">
        <v>0</v>
      </c>
      <c r="K178" s="1" t="s">
        <v>13</v>
      </c>
      <c r="L178" s="1">
        <v>7673.33</v>
      </c>
      <c r="M178" s="9">
        <f t="shared" si="36"/>
        <v>56273.331666666701</v>
      </c>
      <c r="N178" s="1">
        <f t="shared" si="37"/>
        <v>21597.704693666677</v>
      </c>
      <c r="O178" s="4">
        <f t="shared" si="38"/>
        <v>77871.036360333383</v>
      </c>
      <c r="P178" s="1">
        <f t="shared" si="39"/>
        <v>16814.471502000011</v>
      </c>
      <c r="Q178" s="8">
        <f t="shared" si="40"/>
        <v>73087.803168666709</v>
      </c>
    </row>
    <row r="179" spans="1:17" hidden="1" x14ac:dyDescent="0.3">
      <c r="A179" t="s">
        <v>10</v>
      </c>
      <c r="E179">
        <v>20200101</v>
      </c>
      <c r="G179">
        <v>0</v>
      </c>
      <c r="H179" s="1">
        <v>37757.980000000003</v>
      </c>
      <c r="I179" s="1">
        <v>11762.952499999999</v>
      </c>
      <c r="J179" s="1">
        <v>1</v>
      </c>
      <c r="K179" s="1" t="s">
        <v>13</v>
      </c>
      <c r="L179" s="1">
        <v>7673.33</v>
      </c>
      <c r="M179" s="9">
        <f t="shared" si="36"/>
        <v>57194.262500000004</v>
      </c>
      <c r="N179" s="1">
        <f t="shared" si="37"/>
        <v>21951.1579475</v>
      </c>
      <c r="O179" s="4">
        <f t="shared" si="38"/>
        <v>79145.420447500001</v>
      </c>
      <c r="P179" s="1">
        <f t="shared" si="39"/>
        <v>17089.645635000001</v>
      </c>
      <c r="Q179" s="8">
        <f t="shared" si="40"/>
        <v>74283.908135000005</v>
      </c>
    </row>
    <row r="180" spans="1:17" hidden="1" x14ac:dyDescent="0.3">
      <c r="A180" t="s">
        <v>10</v>
      </c>
      <c r="E180">
        <v>20200101</v>
      </c>
      <c r="G180">
        <v>0</v>
      </c>
      <c r="H180" s="1">
        <v>38678.910833333299</v>
      </c>
      <c r="I180" s="1">
        <v>11762.952499999999</v>
      </c>
      <c r="J180" s="1">
        <v>2</v>
      </c>
      <c r="K180" s="1" t="s">
        <v>13</v>
      </c>
      <c r="L180" s="1">
        <v>7673.33</v>
      </c>
      <c r="M180" s="9">
        <f t="shared" si="36"/>
        <v>58115.1933333333</v>
      </c>
      <c r="N180" s="1">
        <f t="shared" si="37"/>
        <v>22304.611201333319</v>
      </c>
      <c r="O180" s="4">
        <f t="shared" si="38"/>
        <v>80419.804534666619</v>
      </c>
      <c r="P180" s="1">
        <f t="shared" si="39"/>
        <v>17364.81976799999</v>
      </c>
      <c r="Q180" s="8">
        <f t="shared" si="40"/>
        <v>75480.013101333287</v>
      </c>
    </row>
    <row r="181" spans="1:17" hidden="1" x14ac:dyDescent="0.3">
      <c r="A181" t="s">
        <v>10</v>
      </c>
      <c r="B181" t="s">
        <v>204</v>
      </c>
      <c r="C181" t="s">
        <v>205</v>
      </c>
      <c r="D181">
        <v>19000101</v>
      </c>
      <c r="E181">
        <v>20200101</v>
      </c>
      <c r="F181">
        <v>22220202</v>
      </c>
      <c r="G181">
        <v>980.33</v>
      </c>
      <c r="H181" s="1">
        <v>39213.633333333302</v>
      </c>
      <c r="I181" s="1">
        <v>11762.952499999999</v>
      </c>
      <c r="J181" s="1">
        <v>0</v>
      </c>
      <c r="K181" s="1" t="s">
        <v>13</v>
      </c>
      <c r="L181" s="1">
        <v>7673.33</v>
      </c>
      <c r="M181" s="9">
        <f t="shared" si="36"/>
        <v>58649.915833333303</v>
      </c>
      <c r="N181" s="1">
        <f t="shared" si="37"/>
        <v>22509.837696833321</v>
      </c>
      <c r="O181" s="4">
        <f t="shared" si="38"/>
        <v>81159.753530166621</v>
      </c>
      <c r="P181" s="1">
        <f t="shared" si="39"/>
        <v>17524.594850999991</v>
      </c>
      <c r="Q181" s="8">
        <f t="shared" si="40"/>
        <v>76174.510684333291</v>
      </c>
    </row>
    <row r="182" spans="1:17" hidden="1" x14ac:dyDescent="0.3">
      <c r="A182" t="s">
        <v>10</v>
      </c>
      <c r="E182">
        <v>20200101</v>
      </c>
      <c r="G182">
        <v>0</v>
      </c>
      <c r="H182" s="1">
        <v>40193.963333333297</v>
      </c>
      <c r="I182" s="1">
        <v>11762.952499999999</v>
      </c>
      <c r="J182" s="1">
        <v>1</v>
      </c>
      <c r="K182" s="1" t="s">
        <v>13</v>
      </c>
      <c r="L182" s="1">
        <v>7673.33</v>
      </c>
      <c r="M182" s="9">
        <f t="shared" si="36"/>
        <v>59630.245833333298</v>
      </c>
      <c r="N182" s="1">
        <f t="shared" si="37"/>
        <v>22886.088350833317</v>
      </c>
      <c r="O182" s="4">
        <f t="shared" si="38"/>
        <v>82516.334184166612</v>
      </c>
      <c r="P182" s="1">
        <f t="shared" si="39"/>
        <v>17817.51745499999</v>
      </c>
      <c r="Q182" s="8">
        <f t="shared" si="40"/>
        <v>77447.763288333284</v>
      </c>
    </row>
    <row r="183" spans="1:17" hidden="1" x14ac:dyDescent="0.3">
      <c r="A183" t="s">
        <v>10</v>
      </c>
      <c r="E183">
        <v>20200101</v>
      </c>
      <c r="G183">
        <v>0</v>
      </c>
      <c r="H183" s="1">
        <v>41174.293333333299</v>
      </c>
      <c r="I183" s="1">
        <v>11762.952499999999</v>
      </c>
      <c r="J183" s="1">
        <v>2</v>
      </c>
      <c r="K183" s="1" t="s">
        <v>13</v>
      </c>
      <c r="L183" s="1">
        <v>7673.33</v>
      </c>
      <c r="M183" s="9">
        <f t="shared" si="36"/>
        <v>60610.5758333333</v>
      </c>
      <c r="N183" s="1">
        <f t="shared" si="37"/>
        <v>23262.33900483332</v>
      </c>
      <c r="O183" s="4">
        <f t="shared" si="38"/>
        <v>83872.914838166616</v>
      </c>
      <c r="P183" s="1">
        <f t="shared" si="39"/>
        <v>18110.44005899999</v>
      </c>
      <c r="Q183" s="8">
        <f t="shared" si="40"/>
        <v>78721.015892333293</v>
      </c>
    </row>
    <row r="184" spans="1:17" hidden="1" x14ac:dyDescent="0.3">
      <c r="A184" t="s">
        <v>10</v>
      </c>
      <c r="B184" t="s">
        <v>206</v>
      </c>
      <c r="C184" t="s">
        <v>207</v>
      </c>
      <c r="D184">
        <v>19000101</v>
      </c>
      <c r="E184">
        <v>20200101</v>
      </c>
      <c r="F184">
        <v>22220202</v>
      </c>
      <c r="G184">
        <v>1039.7508333333301</v>
      </c>
      <c r="H184" s="1">
        <v>41590.228333333303</v>
      </c>
      <c r="I184" s="1">
        <v>11762.952499999999</v>
      </c>
      <c r="J184" s="1">
        <v>0</v>
      </c>
      <c r="K184" s="1" t="s">
        <v>13</v>
      </c>
      <c r="L184" s="1">
        <v>8632.49</v>
      </c>
      <c r="M184" s="9">
        <f t="shared" si="36"/>
        <v>61985.670833333301</v>
      </c>
      <c r="N184" s="1">
        <f t="shared" si="37"/>
        <v>23790.100465833319</v>
      </c>
      <c r="O184" s="4">
        <f t="shared" si="38"/>
        <v>85775.771299166619</v>
      </c>
      <c r="P184" s="1">
        <f t="shared" si="39"/>
        <v>18521.31844499999</v>
      </c>
      <c r="Q184" s="8">
        <f t="shared" si="40"/>
        <v>80506.989278333291</v>
      </c>
    </row>
    <row r="185" spans="1:17" hidden="1" x14ac:dyDescent="0.3">
      <c r="A185" t="s">
        <v>10</v>
      </c>
      <c r="E185">
        <v>20200101</v>
      </c>
      <c r="G185">
        <v>0</v>
      </c>
      <c r="H185" s="1">
        <v>42629.979166666701</v>
      </c>
      <c r="I185" s="1">
        <v>11762.952499999999</v>
      </c>
      <c r="J185" s="1">
        <v>1</v>
      </c>
      <c r="K185" s="1" t="s">
        <v>13</v>
      </c>
      <c r="L185" s="1">
        <v>8632.49</v>
      </c>
      <c r="M185" s="9">
        <f t="shared" si="36"/>
        <v>63025.421666666698</v>
      </c>
      <c r="N185" s="1">
        <f t="shared" si="37"/>
        <v>24189.156835666676</v>
      </c>
      <c r="O185" s="4">
        <f t="shared" si="38"/>
        <v>87214.578502333374</v>
      </c>
      <c r="P185" s="1">
        <f t="shared" si="39"/>
        <v>18831.995994000012</v>
      </c>
      <c r="Q185" s="8">
        <f t="shared" si="40"/>
        <v>81857.417660666717</v>
      </c>
    </row>
    <row r="186" spans="1:17" hidden="1" x14ac:dyDescent="0.3">
      <c r="A186" t="s">
        <v>10</v>
      </c>
      <c r="E186">
        <v>20200101</v>
      </c>
      <c r="G186">
        <v>0</v>
      </c>
      <c r="H186" s="1">
        <v>43669.73</v>
      </c>
      <c r="I186" s="1">
        <v>11762.952499999999</v>
      </c>
      <c r="J186" s="1">
        <v>2</v>
      </c>
      <c r="K186" s="1" t="s">
        <v>13</v>
      </c>
      <c r="L186" s="1">
        <v>8632.49</v>
      </c>
      <c r="M186" s="9">
        <f t="shared" si="36"/>
        <v>64065.172500000001</v>
      </c>
      <c r="N186" s="1">
        <f t="shared" si="37"/>
        <v>24588.2132055</v>
      </c>
      <c r="O186" s="4">
        <f t="shared" si="38"/>
        <v>88653.385705499997</v>
      </c>
      <c r="P186" s="1">
        <f t="shared" si="39"/>
        <v>19142.673543000001</v>
      </c>
      <c r="Q186" s="8">
        <f t="shared" si="40"/>
        <v>83207.846042999998</v>
      </c>
    </row>
    <row r="187" spans="1:17" hidden="1" x14ac:dyDescent="0.3">
      <c r="A187" t="s">
        <v>10</v>
      </c>
      <c r="B187" t="s">
        <v>208</v>
      </c>
      <c r="C187" t="s">
        <v>209</v>
      </c>
      <c r="D187">
        <v>19000101</v>
      </c>
      <c r="E187">
        <v>20200101</v>
      </c>
      <c r="F187">
        <v>22220202</v>
      </c>
      <c r="G187">
        <v>1099.17166666667</v>
      </c>
      <c r="H187" s="1">
        <v>43966.801666666703</v>
      </c>
      <c r="I187" s="1">
        <v>11762.952499999999</v>
      </c>
      <c r="J187" s="1">
        <v>0</v>
      </c>
      <c r="K187" s="1" t="s">
        <v>13</v>
      </c>
      <c r="L187" s="1">
        <v>9591.65</v>
      </c>
      <c r="M187" s="9">
        <f t="shared" si="36"/>
        <v>65321.404166666704</v>
      </c>
      <c r="N187" s="1">
        <f t="shared" si="37"/>
        <v>25070.354919166679</v>
      </c>
      <c r="O187" s="4">
        <f t="shared" si="38"/>
        <v>90391.759085833386</v>
      </c>
      <c r="P187" s="1">
        <f t="shared" si="39"/>
        <v>19518.035565000013</v>
      </c>
      <c r="Q187" s="8">
        <f t="shared" si="40"/>
        <v>84839.439731666716</v>
      </c>
    </row>
    <row r="188" spans="1:17" hidden="1" x14ac:dyDescent="0.3">
      <c r="A188" t="s">
        <v>10</v>
      </c>
      <c r="E188">
        <v>20200101</v>
      </c>
      <c r="G188">
        <v>0</v>
      </c>
      <c r="H188" s="1">
        <v>45065.973333333299</v>
      </c>
      <c r="I188" s="1">
        <v>11762.952499999999</v>
      </c>
      <c r="J188" s="1">
        <v>1</v>
      </c>
      <c r="K188" s="1" t="s">
        <v>13</v>
      </c>
      <c r="L188" s="1">
        <v>9591.65</v>
      </c>
      <c r="M188" s="9">
        <f t="shared" si="36"/>
        <v>66420.575833333292</v>
      </c>
      <c r="N188" s="1">
        <f t="shared" si="37"/>
        <v>25492.217004833317</v>
      </c>
      <c r="O188" s="4">
        <f t="shared" si="38"/>
        <v>91912.792838166613</v>
      </c>
      <c r="P188" s="1">
        <f t="shared" si="39"/>
        <v>19846.468058999988</v>
      </c>
      <c r="Q188" s="8">
        <f t="shared" si="40"/>
        <v>86267.043892333284</v>
      </c>
    </row>
    <row r="189" spans="1:17" hidden="1" x14ac:dyDescent="0.3">
      <c r="A189" t="s">
        <v>10</v>
      </c>
      <c r="E189">
        <v>20200101</v>
      </c>
      <c r="G189">
        <v>0</v>
      </c>
      <c r="H189" s="1">
        <v>46165.144999999997</v>
      </c>
      <c r="I189" s="1">
        <v>11762.952499999999</v>
      </c>
      <c r="J189" s="1">
        <v>2</v>
      </c>
      <c r="K189" s="1" t="s">
        <v>13</v>
      </c>
      <c r="L189" s="1">
        <v>9591.65</v>
      </c>
      <c r="M189" s="9">
        <f t="shared" si="36"/>
        <v>67519.747499999998</v>
      </c>
      <c r="N189" s="1">
        <f t="shared" si="37"/>
        <v>25914.079090499996</v>
      </c>
      <c r="O189" s="4">
        <f t="shared" si="38"/>
        <v>93433.826590499986</v>
      </c>
      <c r="P189" s="1">
        <f t="shared" si="39"/>
        <v>20174.900552999999</v>
      </c>
      <c r="Q189" s="8">
        <f t="shared" si="40"/>
        <v>87694.648052999997</v>
      </c>
    </row>
    <row r="190" spans="1:17" hidden="1" x14ac:dyDescent="0.3">
      <c r="A190" t="s">
        <v>10</v>
      </c>
      <c r="B190" t="s">
        <v>210</v>
      </c>
      <c r="C190" t="s">
        <v>211</v>
      </c>
      <c r="D190">
        <v>19000101</v>
      </c>
      <c r="E190">
        <v>20200101</v>
      </c>
      <c r="F190">
        <v>22220202</v>
      </c>
      <c r="G190">
        <v>1165.1141666666699</v>
      </c>
      <c r="H190" s="1">
        <v>46604.826666666697</v>
      </c>
      <c r="I190" s="1">
        <v>11762.952499999999</v>
      </c>
      <c r="J190" s="1">
        <v>0</v>
      </c>
      <c r="K190" s="1" t="s">
        <v>13</v>
      </c>
      <c r="L190" s="1">
        <v>9591.65</v>
      </c>
      <c r="M190" s="9">
        <f t="shared" si="36"/>
        <v>67959.429166666698</v>
      </c>
      <c r="N190" s="1">
        <f t="shared" si="37"/>
        <v>26082.828914166676</v>
      </c>
      <c r="O190" s="4">
        <f t="shared" si="38"/>
        <v>94042.258080833373</v>
      </c>
      <c r="P190" s="1">
        <f t="shared" si="39"/>
        <v>20306.277435000011</v>
      </c>
      <c r="Q190" s="8">
        <f t="shared" si="40"/>
        <v>88265.706601666709</v>
      </c>
    </row>
    <row r="191" spans="1:17" hidden="1" x14ac:dyDescent="0.3">
      <c r="A191" t="s">
        <v>10</v>
      </c>
      <c r="E191">
        <v>20200101</v>
      </c>
      <c r="G191">
        <v>0</v>
      </c>
      <c r="H191" s="1">
        <v>47769.940833333298</v>
      </c>
      <c r="I191" s="1">
        <v>11762.952499999999</v>
      </c>
      <c r="J191" s="1">
        <v>1</v>
      </c>
      <c r="K191" s="1" t="s">
        <v>13</v>
      </c>
      <c r="L191" s="1">
        <v>9591.65</v>
      </c>
      <c r="M191" s="9">
        <f t="shared" si="36"/>
        <v>69124.543333333291</v>
      </c>
      <c r="N191" s="1">
        <f t="shared" si="37"/>
        <v>26529.999731333315</v>
      </c>
      <c r="O191" s="4">
        <f t="shared" si="38"/>
        <v>95654.543064666606</v>
      </c>
      <c r="P191" s="1">
        <f t="shared" si="39"/>
        <v>20654.41354799999</v>
      </c>
      <c r="Q191" s="8">
        <f t="shared" si="40"/>
        <v>89778.956881333288</v>
      </c>
    </row>
    <row r="192" spans="1:17" hidden="1" x14ac:dyDescent="0.3">
      <c r="A192" t="s">
        <v>10</v>
      </c>
      <c r="E192">
        <v>20200101</v>
      </c>
      <c r="G192">
        <v>0</v>
      </c>
      <c r="H192" s="1">
        <v>48935.055</v>
      </c>
      <c r="I192" s="1">
        <v>11762.952499999999</v>
      </c>
      <c r="J192" s="1">
        <v>2</v>
      </c>
      <c r="K192" s="1" t="s">
        <v>13</v>
      </c>
      <c r="L192" s="1">
        <v>9591.65</v>
      </c>
      <c r="M192" s="9">
        <f t="shared" si="36"/>
        <v>70289.657500000001</v>
      </c>
      <c r="N192" s="1">
        <f t="shared" si="37"/>
        <v>26977.170548499998</v>
      </c>
      <c r="O192" s="4">
        <f t="shared" si="38"/>
        <v>97266.8280485</v>
      </c>
      <c r="P192" s="1">
        <f t="shared" si="39"/>
        <v>21002.549661000001</v>
      </c>
      <c r="Q192" s="8">
        <f t="shared" si="40"/>
        <v>91292.207160999998</v>
      </c>
    </row>
    <row r="193" spans="1:17" hidden="1" x14ac:dyDescent="0.3">
      <c r="A193" t="s">
        <v>10</v>
      </c>
      <c r="B193" t="s">
        <v>212</v>
      </c>
      <c r="C193" t="s">
        <v>213</v>
      </c>
      <c r="D193">
        <v>19000101</v>
      </c>
      <c r="E193">
        <v>20200101</v>
      </c>
      <c r="F193">
        <v>22220202</v>
      </c>
      <c r="G193">
        <v>1231.0891666666701</v>
      </c>
      <c r="H193" s="1">
        <v>49242.83</v>
      </c>
      <c r="I193" s="1">
        <v>11762.952499999999</v>
      </c>
      <c r="J193" s="1">
        <v>0</v>
      </c>
      <c r="K193" s="1" t="s">
        <v>13</v>
      </c>
      <c r="L193" s="1">
        <v>9591.65</v>
      </c>
      <c r="M193" s="9">
        <f t="shared" si="36"/>
        <v>70597.432499999995</v>
      </c>
      <c r="N193" s="1">
        <f t="shared" si="37"/>
        <v>27095.294593499995</v>
      </c>
      <c r="O193" s="4">
        <f t="shared" si="38"/>
        <v>97692.727093499998</v>
      </c>
      <c r="P193" s="1">
        <f t="shared" si="39"/>
        <v>21094.512831</v>
      </c>
      <c r="Q193" s="8">
        <f t="shared" si="40"/>
        <v>91691.945330999995</v>
      </c>
    </row>
    <row r="194" spans="1:17" hidden="1" x14ac:dyDescent="0.3">
      <c r="A194" t="s">
        <v>10</v>
      </c>
      <c r="E194">
        <v>20200101</v>
      </c>
      <c r="G194">
        <v>0</v>
      </c>
      <c r="H194" s="1">
        <v>50473.919166666703</v>
      </c>
      <c r="I194" s="1">
        <v>11762.952499999999</v>
      </c>
      <c r="J194" s="1">
        <v>1</v>
      </c>
      <c r="K194" s="1" t="s">
        <v>13</v>
      </c>
      <c r="L194" s="1">
        <v>9591.65</v>
      </c>
      <c r="M194" s="9">
        <f t="shared" si="36"/>
        <v>71828.521666666697</v>
      </c>
      <c r="N194" s="1">
        <f t="shared" si="37"/>
        <v>27567.786615666675</v>
      </c>
      <c r="O194" s="4">
        <f t="shared" si="38"/>
        <v>99396.308282333368</v>
      </c>
      <c r="P194" s="1">
        <f t="shared" si="39"/>
        <v>21462.36227400001</v>
      </c>
      <c r="Q194" s="8">
        <f t="shared" si="40"/>
        <v>93290.88394066671</v>
      </c>
    </row>
    <row r="195" spans="1:17" hidden="1" x14ac:dyDescent="0.3">
      <c r="A195" t="s">
        <v>10</v>
      </c>
      <c r="E195">
        <v>20200101</v>
      </c>
      <c r="G195">
        <v>0</v>
      </c>
      <c r="H195" s="1">
        <v>51705.008333333302</v>
      </c>
      <c r="I195" s="1">
        <v>11762.952499999999</v>
      </c>
      <c r="J195" s="1">
        <v>2</v>
      </c>
      <c r="K195" s="1" t="s">
        <v>13</v>
      </c>
      <c r="L195" s="1">
        <v>9591.65</v>
      </c>
      <c r="M195" s="9">
        <f t="shared" si="36"/>
        <v>73059.610833333296</v>
      </c>
      <c r="N195" s="1">
        <f t="shared" si="37"/>
        <v>28040.278637833318</v>
      </c>
      <c r="O195" s="4">
        <f t="shared" si="38"/>
        <v>101099.88947116662</v>
      </c>
      <c r="P195" s="1">
        <f t="shared" si="39"/>
        <v>21830.211716999991</v>
      </c>
      <c r="Q195" s="8">
        <f t="shared" si="40"/>
        <v>94889.82255033328</v>
      </c>
    </row>
    <row r="196" spans="1:17" hidden="1" x14ac:dyDescent="0.3">
      <c r="A196" t="s">
        <v>10</v>
      </c>
      <c r="B196" t="s">
        <v>214</v>
      </c>
      <c r="C196" t="s">
        <v>215</v>
      </c>
      <c r="D196">
        <v>19000101</v>
      </c>
      <c r="E196">
        <v>20200101</v>
      </c>
      <c r="F196">
        <v>22220202</v>
      </c>
      <c r="G196">
        <v>1297.01</v>
      </c>
      <c r="H196" s="1">
        <v>51880.833333333299</v>
      </c>
      <c r="I196" s="1">
        <v>11762.952499999999</v>
      </c>
      <c r="J196" s="1">
        <v>0</v>
      </c>
      <c r="K196" s="1" t="s">
        <v>13</v>
      </c>
      <c r="L196" s="1">
        <v>9591.65</v>
      </c>
      <c r="M196" s="9">
        <f t="shared" ref="M196:M259" si="47">H196+I196+L196</f>
        <v>73235.435833333293</v>
      </c>
      <c r="N196" s="1">
        <f t="shared" ref="N196:N259" si="48">M196*0.3838</f>
        <v>28107.760272833315</v>
      </c>
      <c r="O196" s="4">
        <f t="shared" ref="O196:O259" si="49">M196+N196</f>
        <v>101343.19610616661</v>
      </c>
      <c r="P196" s="1">
        <f t="shared" ref="P196:P259" si="50">M196*0.2988</f>
        <v>21882.748226999989</v>
      </c>
      <c r="Q196" s="8">
        <f t="shared" ref="Q196:Q259" si="51">M196+P196</f>
        <v>95118.184060333282</v>
      </c>
    </row>
    <row r="197" spans="1:17" hidden="1" x14ac:dyDescent="0.3">
      <c r="A197" t="s">
        <v>10</v>
      </c>
      <c r="E197">
        <v>20200101</v>
      </c>
      <c r="G197">
        <v>0</v>
      </c>
      <c r="H197" s="1">
        <v>53177.843333333301</v>
      </c>
      <c r="I197" s="1">
        <v>11762.952499999999</v>
      </c>
      <c r="J197" s="1">
        <v>1</v>
      </c>
      <c r="K197" s="1" t="s">
        <v>13</v>
      </c>
      <c r="L197" s="1">
        <v>9591.65</v>
      </c>
      <c r="M197" s="9">
        <f t="shared" si="47"/>
        <v>74532.445833333302</v>
      </c>
      <c r="N197" s="1">
        <f t="shared" si="48"/>
        <v>28605.552710833319</v>
      </c>
      <c r="O197" s="4">
        <f t="shared" si="49"/>
        <v>103137.99854416662</v>
      </c>
      <c r="P197" s="1">
        <f t="shared" si="50"/>
        <v>22270.29481499999</v>
      </c>
      <c r="Q197" s="8">
        <f t="shared" si="51"/>
        <v>96802.740648333289</v>
      </c>
    </row>
    <row r="198" spans="1:17" hidden="1" x14ac:dyDescent="0.3">
      <c r="A198" t="s">
        <v>10</v>
      </c>
      <c r="E198">
        <v>20200101</v>
      </c>
      <c r="G198">
        <v>0</v>
      </c>
      <c r="H198" s="1">
        <v>54474.853333333303</v>
      </c>
      <c r="I198" s="1">
        <v>11762.952499999999</v>
      </c>
      <c r="J198" s="1">
        <v>2</v>
      </c>
      <c r="K198" s="1" t="s">
        <v>13</v>
      </c>
      <c r="L198" s="1">
        <v>9591.65</v>
      </c>
      <c r="M198" s="9">
        <f t="shared" si="47"/>
        <v>75829.455833333297</v>
      </c>
      <c r="N198" s="1">
        <f t="shared" si="48"/>
        <v>29103.345148833316</v>
      </c>
      <c r="O198" s="4">
        <f t="shared" si="49"/>
        <v>104932.80098216661</v>
      </c>
      <c r="P198" s="1">
        <f t="shared" si="50"/>
        <v>22657.841402999991</v>
      </c>
      <c r="Q198" s="8">
        <f t="shared" si="51"/>
        <v>98487.297236333281</v>
      </c>
    </row>
    <row r="199" spans="1:17" hidden="1" x14ac:dyDescent="0.3">
      <c r="A199" t="s">
        <v>10</v>
      </c>
      <c r="B199" t="s">
        <v>216</v>
      </c>
      <c r="C199" t="s">
        <v>217</v>
      </c>
      <c r="D199">
        <v>19000101</v>
      </c>
      <c r="E199">
        <v>20200101</v>
      </c>
      <c r="F199">
        <v>22220202</v>
      </c>
      <c r="G199">
        <v>1362.9525000000001</v>
      </c>
      <c r="H199" s="1">
        <v>54518.847500000003</v>
      </c>
      <c r="I199" s="1">
        <v>11762.952499999999</v>
      </c>
      <c r="J199" s="1">
        <v>0</v>
      </c>
      <c r="K199" s="1" t="s">
        <v>13</v>
      </c>
      <c r="L199" s="1">
        <v>9591.65</v>
      </c>
      <c r="M199" s="9">
        <f t="shared" si="47"/>
        <v>75873.45</v>
      </c>
      <c r="N199" s="1">
        <f t="shared" si="48"/>
        <v>29120.230109999997</v>
      </c>
      <c r="O199" s="4">
        <f t="shared" si="49"/>
        <v>104993.68010999999</v>
      </c>
      <c r="P199" s="1">
        <f t="shared" si="50"/>
        <v>22670.986860000001</v>
      </c>
      <c r="Q199" s="8">
        <f t="shared" si="51"/>
        <v>98544.436860000002</v>
      </c>
    </row>
    <row r="200" spans="1:17" hidden="1" x14ac:dyDescent="0.3">
      <c r="A200" t="s">
        <v>10</v>
      </c>
      <c r="E200">
        <v>20200101</v>
      </c>
      <c r="G200">
        <v>0</v>
      </c>
      <c r="H200" s="1">
        <v>55881.8</v>
      </c>
      <c r="I200" s="1">
        <v>11762.952499999999</v>
      </c>
      <c r="J200" s="1">
        <v>1</v>
      </c>
      <c r="K200" s="1" t="s">
        <v>13</v>
      </c>
      <c r="L200" s="1">
        <v>9591.65</v>
      </c>
      <c r="M200" s="9">
        <f t="shared" si="47"/>
        <v>77236.402499999997</v>
      </c>
      <c r="N200" s="1">
        <f t="shared" si="48"/>
        <v>29643.331279499998</v>
      </c>
      <c r="O200" s="4">
        <f t="shared" si="49"/>
        <v>106879.73377949999</v>
      </c>
      <c r="P200" s="1">
        <f t="shared" si="50"/>
        <v>23078.237066999998</v>
      </c>
      <c r="Q200" s="8">
        <f t="shared" si="51"/>
        <v>100314.63956699999</v>
      </c>
    </row>
    <row r="201" spans="1:17" hidden="1" x14ac:dyDescent="0.3">
      <c r="A201" t="s">
        <v>10</v>
      </c>
      <c r="E201">
        <v>20200101</v>
      </c>
      <c r="G201">
        <v>0</v>
      </c>
      <c r="H201" s="1">
        <v>57244.752500000002</v>
      </c>
      <c r="I201" s="1">
        <v>11762.952499999999</v>
      </c>
      <c r="J201" s="1">
        <v>2</v>
      </c>
      <c r="K201" s="1" t="s">
        <v>13</v>
      </c>
      <c r="L201" s="1">
        <v>9591.65</v>
      </c>
      <c r="M201" s="9">
        <f t="shared" si="47"/>
        <v>78599.354999999996</v>
      </c>
      <c r="N201" s="1">
        <f t="shared" si="48"/>
        <v>30166.432448999996</v>
      </c>
      <c r="O201" s="4">
        <f t="shared" si="49"/>
        <v>108765.787449</v>
      </c>
      <c r="P201" s="1">
        <f t="shared" si="50"/>
        <v>23485.487273999999</v>
      </c>
      <c r="Q201" s="8">
        <f t="shared" si="51"/>
        <v>102084.842274</v>
      </c>
    </row>
    <row r="202" spans="1:17" hidden="1" x14ac:dyDescent="0.3">
      <c r="A202" t="s">
        <v>10</v>
      </c>
      <c r="B202" t="s">
        <v>218</v>
      </c>
      <c r="C202" t="s">
        <v>219</v>
      </c>
      <c r="D202">
        <v>19000101</v>
      </c>
      <c r="E202">
        <v>20200101</v>
      </c>
      <c r="F202">
        <v>22220202</v>
      </c>
      <c r="G202">
        <v>1428.9166666666699</v>
      </c>
      <c r="H202" s="1">
        <v>57156.84</v>
      </c>
      <c r="I202" s="1">
        <v>11762.952499999999</v>
      </c>
      <c r="J202" s="1">
        <v>0</v>
      </c>
      <c r="K202" s="1" t="s">
        <v>13</v>
      </c>
      <c r="L202" s="1">
        <v>9591.65</v>
      </c>
      <c r="M202" s="9">
        <f t="shared" si="47"/>
        <v>78511.44249999999</v>
      </c>
      <c r="N202" s="1">
        <f t="shared" si="48"/>
        <v>30132.691631499994</v>
      </c>
      <c r="O202" s="4">
        <f t="shared" si="49"/>
        <v>108644.13413149999</v>
      </c>
      <c r="P202" s="1">
        <f t="shared" si="50"/>
        <v>23459.219018999996</v>
      </c>
      <c r="Q202" s="8">
        <f t="shared" si="51"/>
        <v>101970.66151899999</v>
      </c>
    </row>
    <row r="203" spans="1:17" hidden="1" x14ac:dyDescent="0.3">
      <c r="A203" t="s">
        <v>10</v>
      </c>
      <c r="E203">
        <v>20200101</v>
      </c>
      <c r="G203">
        <v>0</v>
      </c>
      <c r="H203" s="1">
        <v>58585.756666666697</v>
      </c>
      <c r="I203" s="1">
        <v>11762.952499999999</v>
      </c>
      <c r="J203" s="1">
        <v>1</v>
      </c>
      <c r="K203" s="1" t="s">
        <v>13</v>
      </c>
      <c r="L203" s="1">
        <v>9591.65</v>
      </c>
      <c r="M203" s="9">
        <f t="shared" si="47"/>
        <v>79940.359166666691</v>
      </c>
      <c r="N203" s="1">
        <f t="shared" si="48"/>
        <v>30681.109848166674</v>
      </c>
      <c r="O203" s="4">
        <f t="shared" si="49"/>
        <v>110621.46901483336</v>
      </c>
      <c r="P203" s="1">
        <f t="shared" si="50"/>
        <v>23886.179319000006</v>
      </c>
      <c r="Q203" s="8">
        <f t="shared" si="51"/>
        <v>103826.53848566669</v>
      </c>
    </row>
    <row r="204" spans="1:17" hidden="1" x14ac:dyDescent="0.3">
      <c r="A204" t="s">
        <v>10</v>
      </c>
      <c r="E204">
        <v>20200101</v>
      </c>
      <c r="G204">
        <v>0</v>
      </c>
      <c r="H204" s="1">
        <v>60014.673333333303</v>
      </c>
      <c r="I204" s="1">
        <v>11762.952499999999</v>
      </c>
      <c r="J204" s="1">
        <v>2</v>
      </c>
      <c r="K204" s="1" t="s">
        <v>13</v>
      </c>
      <c r="L204" s="1">
        <v>9591.65</v>
      </c>
      <c r="M204" s="9">
        <f t="shared" si="47"/>
        <v>81369.275833333289</v>
      </c>
      <c r="N204" s="1">
        <f t="shared" si="48"/>
        <v>31229.528064833314</v>
      </c>
      <c r="O204" s="4">
        <f t="shared" si="49"/>
        <v>112598.8038981666</v>
      </c>
      <c r="P204" s="1">
        <f t="shared" si="50"/>
        <v>24313.139618999987</v>
      </c>
      <c r="Q204" s="8">
        <f t="shared" si="51"/>
        <v>105682.41545233328</v>
      </c>
    </row>
    <row r="205" spans="1:17" hidden="1" x14ac:dyDescent="0.3">
      <c r="A205" t="s">
        <v>10</v>
      </c>
      <c r="B205" t="s">
        <v>220</v>
      </c>
      <c r="C205" t="s">
        <v>221</v>
      </c>
      <c r="D205">
        <v>19000101</v>
      </c>
      <c r="E205">
        <v>20200101</v>
      </c>
      <c r="F205">
        <v>22220202</v>
      </c>
      <c r="G205">
        <v>1494.85916666667</v>
      </c>
      <c r="H205" s="1">
        <v>59794.854166666701</v>
      </c>
      <c r="I205" s="1">
        <v>11762.952499999999</v>
      </c>
      <c r="J205" s="1">
        <v>0</v>
      </c>
      <c r="K205" s="1" t="s">
        <v>13</v>
      </c>
      <c r="L205" s="1">
        <v>9591.65</v>
      </c>
      <c r="M205" s="9">
        <f t="shared" si="47"/>
        <v>81149.456666666694</v>
      </c>
      <c r="N205" s="1">
        <f t="shared" si="48"/>
        <v>31145.161468666676</v>
      </c>
      <c r="O205" s="4">
        <f t="shared" si="49"/>
        <v>112294.61813533337</v>
      </c>
      <c r="P205" s="1">
        <f t="shared" si="50"/>
        <v>24247.457652000008</v>
      </c>
      <c r="Q205" s="8">
        <f t="shared" si="51"/>
        <v>105396.91431866671</v>
      </c>
    </row>
    <row r="206" spans="1:17" hidden="1" x14ac:dyDescent="0.3">
      <c r="A206" t="s">
        <v>10</v>
      </c>
      <c r="E206">
        <v>20200101</v>
      </c>
      <c r="G206">
        <v>0</v>
      </c>
      <c r="H206" s="1">
        <v>61289.713333333297</v>
      </c>
      <c r="I206" s="1">
        <v>11762.952499999999</v>
      </c>
      <c r="J206" s="1">
        <v>1</v>
      </c>
      <c r="K206" s="1" t="s">
        <v>13</v>
      </c>
      <c r="L206" s="1">
        <v>9591.65</v>
      </c>
      <c r="M206" s="9">
        <f t="shared" si="47"/>
        <v>82644.315833333298</v>
      </c>
      <c r="N206" s="1">
        <f t="shared" si="48"/>
        <v>31718.888416833317</v>
      </c>
      <c r="O206" s="4">
        <f t="shared" si="49"/>
        <v>114363.20425016661</v>
      </c>
      <c r="P206" s="1">
        <f t="shared" si="50"/>
        <v>24694.121570999989</v>
      </c>
      <c r="Q206" s="8">
        <f t="shared" si="51"/>
        <v>107338.43740433329</v>
      </c>
    </row>
    <row r="207" spans="1:17" hidden="1" x14ac:dyDescent="0.3">
      <c r="A207" t="s">
        <v>10</v>
      </c>
      <c r="E207">
        <v>20200101</v>
      </c>
      <c r="G207">
        <v>0</v>
      </c>
      <c r="H207" s="1">
        <v>62784.572500000002</v>
      </c>
      <c r="I207" s="1">
        <v>11762.952499999999</v>
      </c>
      <c r="J207" s="1">
        <v>2</v>
      </c>
      <c r="K207" s="1" t="s">
        <v>13</v>
      </c>
      <c r="L207" s="1">
        <v>9591.65</v>
      </c>
      <c r="M207" s="9">
        <f t="shared" si="47"/>
        <v>84139.174999999988</v>
      </c>
      <c r="N207" s="1">
        <f t="shared" si="48"/>
        <v>32292.615364999994</v>
      </c>
      <c r="O207" s="4">
        <f t="shared" si="49"/>
        <v>116431.79036499998</v>
      </c>
      <c r="P207" s="1">
        <f t="shared" si="50"/>
        <v>25140.785489999998</v>
      </c>
      <c r="Q207" s="8">
        <f t="shared" si="51"/>
        <v>109279.96048999998</v>
      </c>
    </row>
    <row r="208" spans="1:17" hidden="1" x14ac:dyDescent="0.3">
      <c r="A208" t="s">
        <v>10</v>
      </c>
      <c r="B208" t="s">
        <v>222</v>
      </c>
      <c r="C208" t="s">
        <v>223</v>
      </c>
      <c r="D208">
        <v>19000101</v>
      </c>
      <c r="E208">
        <v>20200101</v>
      </c>
      <c r="F208">
        <v>22220202</v>
      </c>
      <c r="G208">
        <v>1560.8125</v>
      </c>
      <c r="H208" s="1">
        <v>62432.857499999998</v>
      </c>
      <c r="I208" s="1">
        <v>11762.952499999999</v>
      </c>
      <c r="J208" s="1">
        <v>0</v>
      </c>
      <c r="K208" s="1" t="s">
        <v>13</v>
      </c>
      <c r="L208" s="1">
        <v>9591.65</v>
      </c>
      <c r="M208" s="9">
        <f t="shared" si="47"/>
        <v>83787.459999999992</v>
      </c>
      <c r="N208" s="1">
        <f t="shared" si="48"/>
        <v>32157.627147999996</v>
      </c>
      <c r="O208" s="4">
        <f t="shared" si="49"/>
        <v>115945.08714799999</v>
      </c>
      <c r="P208" s="1">
        <f t="shared" si="50"/>
        <v>25035.693047999997</v>
      </c>
      <c r="Q208" s="8">
        <f t="shared" si="51"/>
        <v>108823.15304799999</v>
      </c>
    </row>
    <row r="209" spans="1:17" hidden="1" x14ac:dyDescent="0.3">
      <c r="A209" t="s">
        <v>10</v>
      </c>
      <c r="E209">
        <v>20200101</v>
      </c>
      <c r="G209">
        <v>0</v>
      </c>
      <c r="H209" s="1">
        <v>63993.67</v>
      </c>
      <c r="I209" s="1">
        <v>11762.952499999999</v>
      </c>
      <c r="J209" s="1">
        <v>1</v>
      </c>
      <c r="K209" s="1" t="s">
        <v>13</v>
      </c>
      <c r="L209" s="1">
        <v>9591.65</v>
      </c>
      <c r="M209" s="9">
        <f t="shared" si="47"/>
        <v>85348.272499999992</v>
      </c>
      <c r="N209" s="1">
        <f t="shared" si="48"/>
        <v>32756.666985499996</v>
      </c>
      <c r="O209" s="4">
        <f t="shared" si="49"/>
        <v>118104.93948549998</v>
      </c>
      <c r="P209" s="1">
        <f t="shared" si="50"/>
        <v>25502.063822999997</v>
      </c>
      <c r="Q209" s="8">
        <f t="shared" si="51"/>
        <v>110850.336323</v>
      </c>
    </row>
    <row r="210" spans="1:17" hidden="1" x14ac:dyDescent="0.3">
      <c r="A210" t="s">
        <v>10</v>
      </c>
      <c r="E210">
        <v>20200101</v>
      </c>
      <c r="G210">
        <v>0</v>
      </c>
      <c r="H210" s="1">
        <v>65554.482499999998</v>
      </c>
      <c r="I210" s="1">
        <v>11762.952499999999</v>
      </c>
      <c r="J210" s="1">
        <v>2</v>
      </c>
      <c r="K210" s="1" t="s">
        <v>13</v>
      </c>
      <c r="L210" s="1">
        <v>9591.65</v>
      </c>
      <c r="M210" s="9">
        <f t="shared" si="47"/>
        <v>86909.084999999992</v>
      </c>
      <c r="N210" s="1">
        <f t="shared" si="48"/>
        <v>33355.706822999993</v>
      </c>
      <c r="O210" s="4">
        <f t="shared" si="49"/>
        <v>120264.79182299998</v>
      </c>
      <c r="P210" s="1">
        <f t="shared" si="50"/>
        <v>25968.434598</v>
      </c>
      <c r="Q210" s="8">
        <f t="shared" si="51"/>
        <v>112877.51959799998</v>
      </c>
    </row>
    <row r="211" spans="1:17" hidden="1" x14ac:dyDescent="0.3">
      <c r="A211" t="s">
        <v>10</v>
      </c>
      <c r="B211" t="s">
        <v>224</v>
      </c>
      <c r="C211" t="s">
        <v>225</v>
      </c>
      <c r="D211">
        <v>19000101</v>
      </c>
      <c r="E211">
        <v>20200101</v>
      </c>
      <c r="F211">
        <v>22220202</v>
      </c>
      <c r="G211">
        <v>1626.7766666666701</v>
      </c>
      <c r="H211" s="1">
        <v>65070.8825</v>
      </c>
      <c r="I211" s="1">
        <v>11762.952499999999</v>
      </c>
      <c r="J211" s="1">
        <v>0</v>
      </c>
      <c r="K211" s="1" t="s">
        <v>13</v>
      </c>
      <c r="L211" s="1">
        <v>9591.65</v>
      </c>
      <c r="M211" s="9">
        <f t="shared" si="47"/>
        <v>86425.484999999986</v>
      </c>
      <c r="N211" s="1">
        <f t="shared" si="48"/>
        <v>33170.101142999993</v>
      </c>
      <c r="O211" s="4">
        <f t="shared" si="49"/>
        <v>119595.58614299998</v>
      </c>
      <c r="P211" s="1">
        <f t="shared" si="50"/>
        <v>25823.934917999995</v>
      </c>
      <c r="Q211" s="8">
        <f t="shared" si="51"/>
        <v>112249.41991799999</v>
      </c>
    </row>
    <row r="212" spans="1:17" hidden="1" x14ac:dyDescent="0.3">
      <c r="A212" t="s">
        <v>10</v>
      </c>
      <c r="E212">
        <v>20200101</v>
      </c>
      <c r="G212">
        <v>0</v>
      </c>
      <c r="H212" s="1">
        <v>66697.659166666694</v>
      </c>
      <c r="I212" s="1">
        <v>11762.952499999999</v>
      </c>
      <c r="J212" s="1">
        <v>1</v>
      </c>
      <c r="K212" s="1" t="s">
        <v>13</v>
      </c>
      <c r="L212" s="1">
        <v>9591.65</v>
      </c>
      <c r="M212" s="9">
        <f t="shared" si="47"/>
        <v>88052.261666666687</v>
      </c>
      <c r="N212" s="1">
        <f t="shared" si="48"/>
        <v>33794.458027666675</v>
      </c>
      <c r="O212" s="4">
        <f t="shared" si="49"/>
        <v>121846.71969433335</v>
      </c>
      <c r="P212" s="1">
        <f t="shared" si="50"/>
        <v>26310.015786000007</v>
      </c>
      <c r="Q212" s="8">
        <f t="shared" si="51"/>
        <v>114362.27745266669</v>
      </c>
    </row>
    <row r="213" spans="1:17" hidden="1" x14ac:dyDescent="0.3">
      <c r="A213" t="s">
        <v>10</v>
      </c>
      <c r="E213">
        <v>20200101</v>
      </c>
      <c r="G213">
        <v>0</v>
      </c>
      <c r="H213" s="1">
        <v>68324.435833333293</v>
      </c>
      <c r="I213" s="1">
        <v>11762.952499999999</v>
      </c>
      <c r="J213" s="1">
        <v>2</v>
      </c>
      <c r="K213" s="1" t="s">
        <v>13</v>
      </c>
      <c r="L213" s="1">
        <v>9591.65</v>
      </c>
      <c r="M213" s="9">
        <f t="shared" si="47"/>
        <v>89679.038333333287</v>
      </c>
      <c r="N213" s="1">
        <f t="shared" si="48"/>
        <v>34418.814912333313</v>
      </c>
      <c r="O213" s="4">
        <f t="shared" si="49"/>
        <v>124097.8532456666</v>
      </c>
      <c r="P213" s="1">
        <f t="shared" si="50"/>
        <v>26796.096653999986</v>
      </c>
      <c r="Q213" s="8">
        <f t="shared" si="51"/>
        <v>116475.13498733327</v>
      </c>
    </row>
    <row r="214" spans="1:17" x14ac:dyDescent="0.3">
      <c r="A214" t="s">
        <v>226</v>
      </c>
      <c r="B214" t="s">
        <v>11</v>
      </c>
      <c r="C214" t="s">
        <v>227</v>
      </c>
      <c r="D214">
        <v>19000101</v>
      </c>
      <c r="E214">
        <v>20200101</v>
      </c>
      <c r="F214">
        <v>22220202</v>
      </c>
      <c r="G214">
        <v>0</v>
      </c>
      <c r="H214" s="1">
        <v>37553.024166666699</v>
      </c>
      <c r="I214" s="1">
        <v>11802.7</v>
      </c>
      <c r="J214" s="1">
        <v>0</v>
      </c>
      <c r="K214" s="1" t="s">
        <v>13</v>
      </c>
      <c r="L214" s="1">
        <v>0</v>
      </c>
      <c r="M214" s="9">
        <f t="shared" si="47"/>
        <v>49355.724166666696</v>
      </c>
      <c r="N214" s="12">
        <f t="shared" ref="N214:N228" si="52">M214*0.34</f>
        <v>16780.946216666678</v>
      </c>
      <c r="O214" s="4">
        <f t="shared" si="49"/>
        <v>66136.670383333374</v>
      </c>
      <c r="P214" s="12">
        <f t="shared" ref="P214:P228" si="53">M214*0.255</f>
        <v>12585.709662500009</v>
      </c>
      <c r="Q214" s="8">
        <f t="shared" si="51"/>
        <v>61941.433829166708</v>
      </c>
    </row>
    <row r="215" spans="1:17" x14ac:dyDescent="0.3">
      <c r="A215" t="s">
        <v>226</v>
      </c>
      <c r="B215" t="s">
        <v>14</v>
      </c>
      <c r="C215" t="s">
        <v>228</v>
      </c>
      <c r="D215">
        <v>19000101</v>
      </c>
      <c r="E215">
        <v>20200101</v>
      </c>
      <c r="F215">
        <v>22220202</v>
      </c>
      <c r="G215">
        <v>0</v>
      </c>
      <c r="H215" s="1">
        <v>42398.546666666698</v>
      </c>
      <c r="I215" s="1">
        <v>11802.7</v>
      </c>
      <c r="J215" s="1">
        <v>0</v>
      </c>
      <c r="K215" s="1" t="s">
        <v>13</v>
      </c>
      <c r="L215" s="1">
        <v>0</v>
      </c>
      <c r="M215" s="9">
        <f t="shared" si="47"/>
        <v>54201.246666666702</v>
      </c>
      <c r="N215" s="12">
        <f t="shared" si="52"/>
        <v>18428.423866666679</v>
      </c>
      <c r="O215" s="4">
        <f t="shared" si="49"/>
        <v>72629.670533333381</v>
      </c>
      <c r="P215" s="12">
        <f t="shared" si="53"/>
        <v>13821.317900000009</v>
      </c>
      <c r="Q215" s="8">
        <f t="shared" si="51"/>
        <v>68022.564566666711</v>
      </c>
    </row>
    <row r="216" spans="1:17" x14ac:dyDescent="0.3">
      <c r="A216" t="s">
        <v>226</v>
      </c>
      <c r="B216" t="s">
        <v>16</v>
      </c>
      <c r="C216" t="s">
        <v>229</v>
      </c>
      <c r="D216">
        <v>19000101</v>
      </c>
      <c r="E216">
        <v>20200101</v>
      </c>
      <c r="F216">
        <v>22220202</v>
      </c>
      <c r="G216">
        <v>0</v>
      </c>
      <c r="H216" s="1">
        <v>44821.345833333296</v>
      </c>
      <c r="I216" s="1">
        <v>11802.7</v>
      </c>
      <c r="J216" s="1">
        <v>0</v>
      </c>
      <c r="K216" s="1" t="s">
        <v>13</v>
      </c>
      <c r="L216" s="1">
        <v>0</v>
      </c>
      <c r="M216" s="9">
        <f t="shared" si="47"/>
        <v>56624.045833333294</v>
      </c>
      <c r="N216" s="12">
        <f t="shared" si="52"/>
        <v>19252.175583333323</v>
      </c>
      <c r="O216" s="4">
        <f t="shared" si="49"/>
        <v>75876.221416666609</v>
      </c>
      <c r="P216" s="12">
        <f t="shared" si="53"/>
        <v>14439.13168749999</v>
      </c>
      <c r="Q216" s="8">
        <f t="shared" si="51"/>
        <v>71063.177520833284</v>
      </c>
    </row>
    <row r="217" spans="1:17" x14ac:dyDescent="0.3">
      <c r="A217" t="s">
        <v>226</v>
      </c>
      <c r="B217" t="s">
        <v>18</v>
      </c>
      <c r="C217" t="s">
        <v>230</v>
      </c>
      <c r="D217">
        <v>19000101</v>
      </c>
      <c r="E217">
        <v>20200101</v>
      </c>
      <c r="F217">
        <v>22220202</v>
      </c>
      <c r="G217">
        <v>0</v>
      </c>
      <c r="H217" s="1">
        <v>47062.404999999999</v>
      </c>
      <c r="I217" s="1">
        <v>11802.7</v>
      </c>
      <c r="J217" s="1">
        <v>0</v>
      </c>
      <c r="K217" s="1" t="s">
        <v>13</v>
      </c>
      <c r="L217" s="1">
        <v>0</v>
      </c>
      <c r="M217" s="9">
        <f t="shared" si="47"/>
        <v>58865.104999999996</v>
      </c>
      <c r="N217" s="12">
        <f t="shared" si="52"/>
        <v>20014.135699999999</v>
      </c>
      <c r="O217" s="4">
        <f t="shared" si="49"/>
        <v>78879.240699999995</v>
      </c>
      <c r="P217" s="12">
        <f t="shared" si="53"/>
        <v>15010.601774999999</v>
      </c>
      <c r="Q217" s="8">
        <f t="shared" si="51"/>
        <v>73875.706774999999</v>
      </c>
    </row>
    <row r="218" spans="1:17" x14ac:dyDescent="0.3">
      <c r="A218" t="s">
        <v>226</v>
      </c>
      <c r="B218" t="s">
        <v>20</v>
      </c>
      <c r="C218" t="s">
        <v>231</v>
      </c>
      <c r="D218">
        <v>19000101</v>
      </c>
      <c r="E218">
        <v>20200101</v>
      </c>
      <c r="F218">
        <v>22220202</v>
      </c>
      <c r="G218">
        <v>0</v>
      </c>
      <c r="H218" s="1">
        <v>48182.929166666698</v>
      </c>
      <c r="I218" s="1">
        <v>11802.7</v>
      </c>
      <c r="J218" s="1">
        <v>0</v>
      </c>
      <c r="K218" s="1" t="s">
        <v>13</v>
      </c>
      <c r="L218" s="1">
        <v>0</v>
      </c>
      <c r="M218" s="9">
        <f t="shared" si="47"/>
        <v>59985.629166666695</v>
      </c>
      <c r="N218" s="12">
        <f t="shared" si="52"/>
        <v>20395.113916666676</v>
      </c>
      <c r="O218" s="4">
        <f t="shared" si="49"/>
        <v>80380.743083333364</v>
      </c>
      <c r="P218" s="12">
        <f t="shared" si="53"/>
        <v>15296.335437500007</v>
      </c>
      <c r="Q218" s="8">
        <f t="shared" si="51"/>
        <v>75281.9646041667</v>
      </c>
    </row>
    <row r="219" spans="1:17" x14ac:dyDescent="0.3">
      <c r="A219" t="s">
        <v>226</v>
      </c>
      <c r="B219" t="s">
        <v>22</v>
      </c>
      <c r="C219" t="s">
        <v>232</v>
      </c>
      <c r="D219">
        <v>19000101</v>
      </c>
      <c r="E219">
        <v>20200101</v>
      </c>
      <c r="F219">
        <v>22220202</v>
      </c>
      <c r="G219">
        <v>0</v>
      </c>
      <c r="H219" s="1">
        <v>50423.977500000001</v>
      </c>
      <c r="I219" s="1">
        <v>11802.7</v>
      </c>
      <c r="J219" s="1">
        <v>0</v>
      </c>
      <c r="K219" s="1" t="s">
        <v>13</v>
      </c>
      <c r="L219" s="1">
        <v>0</v>
      </c>
      <c r="M219" s="9">
        <f t="shared" si="47"/>
        <v>62226.677500000005</v>
      </c>
      <c r="N219" s="12">
        <f t="shared" si="52"/>
        <v>21157.070350000002</v>
      </c>
      <c r="O219" s="4">
        <f t="shared" si="49"/>
        <v>83383.747850000014</v>
      </c>
      <c r="P219" s="12">
        <f t="shared" si="53"/>
        <v>15867.802762500001</v>
      </c>
      <c r="Q219" s="8">
        <f t="shared" si="51"/>
        <v>78094.480262500001</v>
      </c>
    </row>
    <row r="220" spans="1:17" x14ac:dyDescent="0.3">
      <c r="A220" t="s">
        <v>226</v>
      </c>
      <c r="B220" t="s">
        <v>24</v>
      </c>
      <c r="C220" t="s">
        <v>233</v>
      </c>
      <c r="D220">
        <v>19000101</v>
      </c>
      <c r="E220">
        <v>20200101</v>
      </c>
      <c r="F220">
        <v>22220202</v>
      </c>
      <c r="G220">
        <v>0</v>
      </c>
      <c r="H220" s="1">
        <v>51544.5016666667</v>
      </c>
      <c r="I220" s="1">
        <v>11802.7</v>
      </c>
      <c r="J220" s="1">
        <v>0</v>
      </c>
      <c r="K220" s="1" t="s">
        <v>13</v>
      </c>
      <c r="L220" s="1">
        <v>0</v>
      </c>
      <c r="M220" s="9">
        <f t="shared" si="47"/>
        <v>63347.201666666704</v>
      </c>
      <c r="N220" s="12">
        <f t="shared" si="52"/>
        <v>21538.048566666683</v>
      </c>
      <c r="O220" s="4">
        <f t="shared" si="49"/>
        <v>84885.250233333383</v>
      </c>
      <c r="P220" s="12">
        <f t="shared" si="53"/>
        <v>16153.536425000009</v>
      </c>
      <c r="Q220" s="8">
        <f t="shared" si="51"/>
        <v>79500.738091666717</v>
      </c>
    </row>
    <row r="221" spans="1:17" x14ac:dyDescent="0.3">
      <c r="A221" t="s">
        <v>226</v>
      </c>
      <c r="B221" t="s">
        <v>26</v>
      </c>
      <c r="C221" t="s">
        <v>234</v>
      </c>
      <c r="D221">
        <v>19000101</v>
      </c>
      <c r="E221">
        <v>20200101</v>
      </c>
      <c r="F221">
        <v>22220202</v>
      </c>
      <c r="G221">
        <v>0</v>
      </c>
      <c r="H221" s="1">
        <v>53785.5608333333</v>
      </c>
      <c r="I221" s="1">
        <v>11802.7</v>
      </c>
      <c r="J221" s="1">
        <v>0</v>
      </c>
      <c r="K221" s="1" t="s">
        <v>13</v>
      </c>
      <c r="L221" s="1">
        <v>0</v>
      </c>
      <c r="M221" s="9">
        <f t="shared" si="47"/>
        <v>65588.260833333305</v>
      </c>
      <c r="N221" s="12">
        <f t="shared" si="52"/>
        <v>22300.008683333326</v>
      </c>
      <c r="O221" s="4">
        <f t="shared" si="49"/>
        <v>87888.269516666624</v>
      </c>
      <c r="P221" s="12">
        <f t="shared" si="53"/>
        <v>16725.006512499993</v>
      </c>
      <c r="Q221" s="8">
        <f t="shared" si="51"/>
        <v>82313.267345833301</v>
      </c>
    </row>
    <row r="222" spans="1:17" x14ac:dyDescent="0.3">
      <c r="A222" t="s">
        <v>226</v>
      </c>
      <c r="B222" t="s">
        <v>28</v>
      </c>
      <c r="C222" t="s">
        <v>235</v>
      </c>
      <c r="D222">
        <v>19000101</v>
      </c>
      <c r="E222">
        <v>20200101</v>
      </c>
      <c r="F222">
        <v>22220202</v>
      </c>
      <c r="G222">
        <v>0</v>
      </c>
      <c r="H222" s="1">
        <v>54906.084999999999</v>
      </c>
      <c r="I222" s="1">
        <v>11802.7</v>
      </c>
      <c r="J222" s="1">
        <v>0</v>
      </c>
      <c r="K222" s="1" t="s">
        <v>13</v>
      </c>
      <c r="L222" s="1">
        <v>0</v>
      </c>
      <c r="M222" s="9">
        <f t="shared" si="47"/>
        <v>66708.785000000003</v>
      </c>
      <c r="N222" s="12">
        <f t="shared" si="52"/>
        <v>22680.986900000004</v>
      </c>
      <c r="O222" s="4">
        <f t="shared" si="49"/>
        <v>89389.771900000007</v>
      </c>
      <c r="P222" s="12">
        <f t="shared" si="53"/>
        <v>17010.740175000003</v>
      </c>
      <c r="Q222" s="8">
        <f t="shared" si="51"/>
        <v>83719.525175000002</v>
      </c>
    </row>
    <row r="223" spans="1:17" x14ac:dyDescent="0.3">
      <c r="A223" t="s">
        <v>226</v>
      </c>
      <c r="B223" t="s">
        <v>30</v>
      </c>
      <c r="C223" t="s">
        <v>236</v>
      </c>
      <c r="D223">
        <v>19000101</v>
      </c>
      <c r="E223">
        <v>20200101</v>
      </c>
      <c r="F223">
        <v>22220202</v>
      </c>
      <c r="G223">
        <v>0</v>
      </c>
      <c r="H223" s="1">
        <v>57147.133333333302</v>
      </c>
      <c r="I223" s="1">
        <v>11802.7</v>
      </c>
      <c r="J223" s="1">
        <v>0</v>
      </c>
      <c r="K223" s="1" t="s">
        <v>13</v>
      </c>
      <c r="L223" s="1">
        <v>0</v>
      </c>
      <c r="M223" s="9">
        <f t="shared" si="47"/>
        <v>68949.833333333299</v>
      </c>
      <c r="N223" s="12">
        <f t="shared" si="52"/>
        <v>23442.943333333322</v>
      </c>
      <c r="O223" s="4">
        <f t="shared" si="49"/>
        <v>92392.776666666614</v>
      </c>
      <c r="P223" s="12">
        <f t="shared" si="53"/>
        <v>17582.207499999993</v>
      </c>
      <c r="Q223" s="8">
        <f t="shared" si="51"/>
        <v>86532.040833333289</v>
      </c>
    </row>
    <row r="224" spans="1:17" x14ac:dyDescent="0.3">
      <c r="A224" t="s">
        <v>226</v>
      </c>
      <c r="B224" t="s">
        <v>32</v>
      </c>
      <c r="C224" t="s">
        <v>237</v>
      </c>
      <c r="D224">
        <v>19000101</v>
      </c>
      <c r="E224">
        <v>20200101</v>
      </c>
      <c r="F224">
        <v>22220202</v>
      </c>
      <c r="G224">
        <v>0</v>
      </c>
      <c r="H224" s="1">
        <v>58267.668333333299</v>
      </c>
      <c r="I224" s="1">
        <v>11802.7</v>
      </c>
      <c r="J224" s="1">
        <v>0</v>
      </c>
      <c r="K224" s="1" t="s">
        <v>13</v>
      </c>
      <c r="L224" s="1">
        <v>0</v>
      </c>
      <c r="M224" s="9">
        <f t="shared" si="47"/>
        <v>70070.368333333303</v>
      </c>
      <c r="N224" s="12">
        <f t="shared" si="52"/>
        <v>23823.925233333324</v>
      </c>
      <c r="O224" s="4">
        <f t="shared" si="49"/>
        <v>93894.293566666631</v>
      </c>
      <c r="P224" s="12">
        <f t="shared" si="53"/>
        <v>17867.943924999992</v>
      </c>
      <c r="Q224" s="8">
        <f t="shared" si="51"/>
        <v>87938.312258333288</v>
      </c>
    </row>
    <row r="225" spans="1:17" x14ac:dyDescent="0.3">
      <c r="A225" t="s">
        <v>226</v>
      </c>
      <c r="B225" t="s">
        <v>34</v>
      </c>
      <c r="C225" t="s">
        <v>238</v>
      </c>
      <c r="D225">
        <v>19000101</v>
      </c>
      <c r="E225">
        <v>20200101</v>
      </c>
      <c r="F225">
        <v>22220202</v>
      </c>
      <c r="G225">
        <v>0</v>
      </c>
      <c r="H225" s="1">
        <v>60508.705833333297</v>
      </c>
      <c r="I225" s="1">
        <v>11802.7</v>
      </c>
      <c r="J225" s="1">
        <v>0</v>
      </c>
      <c r="K225" s="1" t="s">
        <v>13</v>
      </c>
      <c r="L225" s="1">
        <v>0</v>
      </c>
      <c r="M225" s="9">
        <f t="shared" si="47"/>
        <v>72311.405833333294</v>
      </c>
      <c r="N225" s="12">
        <f t="shared" si="52"/>
        <v>24585.877983333321</v>
      </c>
      <c r="O225" s="4">
        <f t="shared" si="49"/>
        <v>96897.283816666619</v>
      </c>
      <c r="P225" s="12">
        <f t="shared" si="53"/>
        <v>18439.40848749999</v>
      </c>
      <c r="Q225" s="8">
        <f t="shared" si="51"/>
        <v>90750.814320833277</v>
      </c>
    </row>
    <row r="226" spans="1:17" x14ac:dyDescent="0.3">
      <c r="A226" t="s">
        <v>226</v>
      </c>
      <c r="B226" t="s">
        <v>38</v>
      </c>
      <c r="C226" t="s">
        <v>239</v>
      </c>
      <c r="D226">
        <v>19000101</v>
      </c>
      <c r="E226">
        <v>20200101</v>
      </c>
      <c r="F226">
        <v>22220202</v>
      </c>
      <c r="G226">
        <v>0</v>
      </c>
      <c r="H226" s="1">
        <v>30284.702499999999</v>
      </c>
      <c r="I226" s="1">
        <v>11802.7</v>
      </c>
      <c r="J226" s="1">
        <v>0</v>
      </c>
      <c r="K226" s="1" t="s">
        <v>13</v>
      </c>
      <c r="L226" s="1">
        <v>0</v>
      </c>
      <c r="M226" s="9">
        <f t="shared" si="47"/>
        <v>42087.402499999997</v>
      </c>
      <c r="N226" s="12">
        <f t="shared" si="52"/>
        <v>14309.716850000001</v>
      </c>
      <c r="O226" s="4">
        <f t="shared" si="49"/>
        <v>56397.119349999994</v>
      </c>
      <c r="P226" s="12">
        <f t="shared" si="53"/>
        <v>10732.2876375</v>
      </c>
      <c r="Q226" s="8">
        <f t="shared" si="51"/>
        <v>52819.690137499994</v>
      </c>
    </row>
    <row r="227" spans="1:17" x14ac:dyDescent="0.3">
      <c r="A227" t="s">
        <v>226</v>
      </c>
      <c r="B227" t="s">
        <v>40</v>
      </c>
      <c r="C227" t="s">
        <v>240</v>
      </c>
      <c r="D227">
        <v>19000101</v>
      </c>
      <c r="E227">
        <v>20200101</v>
      </c>
      <c r="F227">
        <v>22220202</v>
      </c>
      <c r="G227">
        <v>0</v>
      </c>
      <c r="H227" s="1">
        <v>32707.490833333301</v>
      </c>
      <c r="I227" s="1">
        <v>11802.7</v>
      </c>
      <c r="J227" s="1">
        <v>0</v>
      </c>
      <c r="K227" s="1" t="s">
        <v>13</v>
      </c>
      <c r="L227" s="1">
        <v>0</v>
      </c>
      <c r="M227" s="9">
        <f t="shared" si="47"/>
        <v>44510.190833333298</v>
      </c>
      <c r="N227" s="12">
        <f t="shared" si="52"/>
        <v>15133.464883333323</v>
      </c>
      <c r="O227" s="4">
        <f t="shared" si="49"/>
        <v>59643.655716666617</v>
      </c>
      <c r="P227" s="12">
        <f t="shared" si="53"/>
        <v>11350.098662499991</v>
      </c>
      <c r="Q227" s="8">
        <f t="shared" si="51"/>
        <v>55860.289495833291</v>
      </c>
    </row>
    <row r="228" spans="1:17" x14ac:dyDescent="0.3">
      <c r="A228" t="s">
        <v>226</v>
      </c>
      <c r="B228" t="s">
        <v>42</v>
      </c>
      <c r="C228" t="s">
        <v>241</v>
      </c>
      <c r="D228">
        <v>19000101</v>
      </c>
      <c r="E228">
        <v>20200101</v>
      </c>
      <c r="F228">
        <v>22220202</v>
      </c>
      <c r="G228">
        <v>0</v>
      </c>
      <c r="H228" s="1">
        <v>32707.490833333301</v>
      </c>
      <c r="I228" s="1">
        <v>11802.7</v>
      </c>
      <c r="J228" s="1">
        <v>0</v>
      </c>
      <c r="K228" s="1" t="s">
        <v>13</v>
      </c>
      <c r="L228" s="1">
        <v>0</v>
      </c>
      <c r="M228" s="9">
        <f t="shared" si="47"/>
        <v>44510.190833333298</v>
      </c>
      <c r="N228" s="12">
        <f t="shared" si="52"/>
        <v>15133.464883333323</v>
      </c>
      <c r="O228" s="4">
        <f t="shared" si="49"/>
        <v>59643.655716666617</v>
      </c>
      <c r="P228" s="12">
        <f t="shared" si="53"/>
        <v>11350.098662499991</v>
      </c>
      <c r="Q228" s="8">
        <f t="shared" si="51"/>
        <v>55860.289495833291</v>
      </c>
    </row>
    <row r="229" spans="1:17" hidden="1" x14ac:dyDescent="0.3">
      <c r="A229" t="s">
        <v>226</v>
      </c>
      <c r="E229">
        <v>20200101</v>
      </c>
      <c r="G229">
        <v>0</v>
      </c>
      <c r="H229" s="1">
        <v>32707.490833333301</v>
      </c>
      <c r="I229" s="1">
        <v>11802.7</v>
      </c>
      <c r="J229" s="1">
        <v>1</v>
      </c>
      <c r="K229" s="1" t="s">
        <v>13</v>
      </c>
      <c r="L229" s="1">
        <v>0</v>
      </c>
      <c r="M229" s="9">
        <f t="shared" si="47"/>
        <v>44510.190833333298</v>
      </c>
      <c r="N229" s="1">
        <f t="shared" si="48"/>
        <v>17083.011241833319</v>
      </c>
      <c r="O229" s="4">
        <f t="shared" si="49"/>
        <v>61593.202075166613</v>
      </c>
      <c r="P229" s="1">
        <f t="shared" si="50"/>
        <v>13299.645020999989</v>
      </c>
      <c r="Q229" s="8">
        <f t="shared" si="51"/>
        <v>57809.835854333287</v>
      </c>
    </row>
    <row r="230" spans="1:17" hidden="1" x14ac:dyDescent="0.3">
      <c r="A230" t="s">
        <v>226</v>
      </c>
      <c r="E230">
        <v>20200101</v>
      </c>
      <c r="G230">
        <v>0</v>
      </c>
      <c r="H230" s="1">
        <v>32707.490833333301</v>
      </c>
      <c r="I230" s="1">
        <v>11802.7</v>
      </c>
      <c r="J230" s="1">
        <v>2</v>
      </c>
      <c r="K230" s="1" t="s">
        <v>13</v>
      </c>
      <c r="L230" s="1">
        <v>0</v>
      </c>
      <c r="M230" s="9">
        <f t="shared" si="47"/>
        <v>44510.190833333298</v>
      </c>
      <c r="N230" s="1">
        <f t="shared" si="48"/>
        <v>17083.011241833319</v>
      </c>
      <c r="O230" s="4">
        <f t="shared" si="49"/>
        <v>61593.202075166613</v>
      </c>
      <c r="P230" s="1">
        <f t="shared" si="50"/>
        <v>13299.645020999989</v>
      </c>
      <c r="Q230" s="8">
        <f t="shared" si="51"/>
        <v>57809.835854333287</v>
      </c>
    </row>
    <row r="231" spans="1:17" x14ac:dyDescent="0.3">
      <c r="A231" t="s">
        <v>226</v>
      </c>
      <c r="B231" t="s">
        <v>44</v>
      </c>
      <c r="C231" t="s">
        <v>242</v>
      </c>
      <c r="D231">
        <v>19000101</v>
      </c>
      <c r="E231">
        <v>20200101</v>
      </c>
      <c r="F231">
        <v>22220202</v>
      </c>
      <c r="G231">
        <v>0</v>
      </c>
      <c r="H231" s="1">
        <v>35130.246666666702</v>
      </c>
      <c r="I231" s="1">
        <v>11802.7</v>
      </c>
      <c r="J231" s="1">
        <v>0</v>
      </c>
      <c r="K231" s="1" t="s">
        <v>13</v>
      </c>
      <c r="L231" s="1">
        <v>0</v>
      </c>
      <c r="M231" s="9">
        <f t="shared" si="47"/>
        <v>46932.946666666699</v>
      </c>
      <c r="N231" s="12">
        <f t="shared" ref="N231:N234" si="54">M231*0.34</f>
        <v>15957.201866666679</v>
      </c>
      <c r="O231" s="4">
        <f t="shared" si="49"/>
        <v>62890.148533333377</v>
      </c>
      <c r="P231" s="12">
        <f t="shared" ref="P231:P234" si="55">M231*0.255</f>
        <v>11967.901400000008</v>
      </c>
      <c r="Q231" s="8">
        <f t="shared" si="51"/>
        <v>58900.848066666709</v>
      </c>
    </row>
    <row r="232" spans="1:17" x14ac:dyDescent="0.3">
      <c r="A232" t="s">
        <v>226</v>
      </c>
      <c r="B232" t="s">
        <v>46</v>
      </c>
      <c r="C232" t="s">
        <v>243</v>
      </c>
      <c r="D232">
        <v>19000101</v>
      </c>
      <c r="E232">
        <v>20200101</v>
      </c>
      <c r="F232">
        <v>22220202</v>
      </c>
      <c r="G232">
        <v>0</v>
      </c>
      <c r="H232" s="1">
        <v>37553.035000000003</v>
      </c>
      <c r="I232" s="1">
        <v>11802.7</v>
      </c>
      <c r="J232" s="1">
        <v>0</v>
      </c>
      <c r="K232" s="1" t="s">
        <v>13</v>
      </c>
      <c r="L232" s="1">
        <v>0</v>
      </c>
      <c r="M232" s="9">
        <f t="shared" si="47"/>
        <v>49355.735000000001</v>
      </c>
      <c r="N232" s="12">
        <f t="shared" si="54"/>
        <v>16780.9499</v>
      </c>
      <c r="O232" s="4">
        <f t="shared" si="49"/>
        <v>66136.684899999993</v>
      </c>
      <c r="P232" s="12">
        <f t="shared" si="55"/>
        <v>12585.712425</v>
      </c>
      <c r="Q232" s="8">
        <f t="shared" si="51"/>
        <v>61941.447424999998</v>
      </c>
    </row>
    <row r="233" spans="1:17" x14ac:dyDescent="0.3">
      <c r="A233" t="s">
        <v>226</v>
      </c>
      <c r="B233" t="s">
        <v>48</v>
      </c>
      <c r="C233" t="s">
        <v>244</v>
      </c>
      <c r="D233">
        <v>19000101</v>
      </c>
      <c r="E233">
        <v>20200101</v>
      </c>
      <c r="F233">
        <v>22220202</v>
      </c>
      <c r="G233">
        <v>0</v>
      </c>
      <c r="H233" s="1">
        <v>39975.8125</v>
      </c>
      <c r="I233" s="1">
        <v>11802.7</v>
      </c>
      <c r="J233" s="1">
        <v>0</v>
      </c>
      <c r="K233" s="1" t="s">
        <v>13</v>
      </c>
      <c r="L233" s="1">
        <v>0</v>
      </c>
      <c r="M233" s="9">
        <f t="shared" si="47"/>
        <v>51778.512499999997</v>
      </c>
      <c r="N233" s="12">
        <f t="shared" si="54"/>
        <v>17604.69425</v>
      </c>
      <c r="O233" s="4">
        <f t="shared" si="49"/>
        <v>69383.206749999998</v>
      </c>
      <c r="P233" s="12">
        <f t="shared" si="55"/>
        <v>13203.5206875</v>
      </c>
      <c r="Q233" s="8">
        <f t="shared" si="51"/>
        <v>64982.033187499997</v>
      </c>
    </row>
    <row r="234" spans="1:17" x14ac:dyDescent="0.3">
      <c r="A234" t="s">
        <v>226</v>
      </c>
      <c r="B234" t="s">
        <v>50</v>
      </c>
      <c r="C234" t="s">
        <v>245</v>
      </c>
      <c r="D234">
        <v>19000101</v>
      </c>
      <c r="E234">
        <v>20200101</v>
      </c>
      <c r="F234">
        <v>22220202</v>
      </c>
      <c r="G234">
        <v>0</v>
      </c>
      <c r="H234" s="1">
        <v>39975.8125</v>
      </c>
      <c r="I234" s="1">
        <v>11802.7</v>
      </c>
      <c r="J234" s="1">
        <v>0</v>
      </c>
      <c r="K234" s="1" t="s">
        <v>13</v>
      </c>
      <c r="L234" s="1">
        <v>0</v>
      </c>
      <c r="M234" s="9">
        <f t="shared" si="47"/>
        <v>51778.512499999997</v>
      </c>
      <c r="N234" s="12">
        <f t="shared" si="54"/>
        <v>17604.69425</v>
      </c>
      <c r="O234" s="4">
        <f t="shared" si="49"/>
        <v>69383.206749999998</v>
      </c>
      <c r="P234" s="12">
        <f t="shared" si="55"/>
        <v>13203.5206875</v>
      </c>
      <c r="Q234" s="8">
        <f t="shared" si="51"/>
        <v>64982.033187499997</v>
      </c>
    </row>
    <row r="235" spans="1:17" hidden="1" x14ac:dyDescent="0.3">
      <c r="A235" t="s">
        <v>226</v>
      </c>
      <c r="E235">
        <v>20200101</v>
      </c>
      <c r="G235">
        <v>0</v>
      </c>
      <c r="H235" s="1">
        <v>39975.8125</v>
      </c>
      <c r="I235" s="1">
        <v>11802.7</v>
      </c>
      <c r="J235" s="1">
        <v>1</v>
      </c>
      <c r="K235" s="1" t="s">
        <v>13</v>
      </c>
      <c r="L235" s="1">
        <v>0</v>
      </c>
      <c r="M235" s="9">
        <f t="shared" si="47"/>
        <v>51778.512499999997</v>
      </c>
      <c r="N235" s="1">
        <f t="shared" si="48"/>
        <v>19872.593097499997</v>
      </c>
      <c r="O235" s="4">
        <f t="shared" si="49"/>
        <v>71651.105597499991</v>
      </c>
      <c r="P235" s="1">
        <f t="shared" si="50"/>
        <v>15471.419534999999</v>
      </c>
      <c r="Q235" s="8">
        <f t="shared" si="51"/>
        <v>67249.932034999991</v>
      </c>
    </row>
    <row r="236" spans="1:17" hidden="1" x14ac:dyDescent="0.3">
      <c r="A236" t="s">
        <v>226</v>
      </c>
      <c r="E236">
        <v>20200101</v>
      </c>
      <c r="G236">
        <v>0</v>
      </c>
      <c r="H236" s="1">
        <v>39975.8125</v>
      </c>
      <c r="I236" s="1">
        <v>11802.7</v>
      </c>
      <c r="J236" s="1">
        <v>2</v>
      </c>
      <c r="K236" s="1" t="s">
        <v>13</v>
      </c>
      <c r="L236" s="1">
        <v>0</v>
      </c>
      <c r="M236" s="9">
        <f t="shared" si="47"/>
        <v>51778.512499999997</v>
      </c>
      <c r="N236" s="1">
        <f t="shared" si="48"/>
        <v>19872.593097499997</v>
      </c>
      <c r="O236" s="4">
        <f t="shared" si="49"/>
        <v>71651.105597499991</v>
      </c>
      <c r="P236" s="1">
        <f t="shared" si="50"/>
        <v>15471.419534999999</v>
      </c>
      <c r="Q236" s="8">
        <f t="shared" si="51"/>
        <v>67249.932034999991</v>
      </c>
    </row>
    <row r="237" spans="1:17" x14ac:dyDescent="0.3">
      <c r="A237" t="s">
        <v>226</v>
      </c>
      <c r="B237" t="s">
        <v>52</v>
      </c>
      <c r="C237" t="s">
        <v>246</v>
      </c>
      <c r="D237">
        <v>19000101</v>
      </c>
      <c r="E237">
        <v>20200101</v>
      </c>
      <c r="F237">
        <v>22220202</v>
      </c>
      <c r="G237">
        <v>0</v>
      </c>
      <c r="H237" s="1">
        <v>42398.5683333333</v>
      </c>
      <c r="I237" s="1">
        <v>11802.7</v>
      </c>
      <c r="J237" s="1">
        <v>0</v>
      </c>
      <c r="K237" s="1" t="s">
        <v>13</v>
      </c>
      <c r="L237" s="1">
        <v>0</v>
      </c>
      <c r="M237" s="9">
        <f t="shared" si="47"/>
        <v>54201.268333333297</v>
      </c>
      <c r="N237" s="12">
        <f t="shared" ref="N237:N240" si="56">M237*0.34</f>
        <v>18428.431233333322</v>
      </c>
      <c r="O237" s="4">
        <f t="shared" si="49"/>
        <v>72629.699566666619</v>
      </c>
      <c r="P237" s="12">
        <f t="shared" ref="P237:P240" si="57">M237*0.255</f>
        <v>13821.323424999991</v>
      </c>
      <c r="Q237" s="8">
        <f t="shared" si="51"/>
        <v>68022.591758333292</v>
      </c>
    </row>
    <row r="238" spans="1:17" x14ac:dyDescent="0.3">
      <c r="A238" t="s">
        <v>226</v>
      </c>
      <c r="B238" t="s">
        <v>54</v>
      </c>
      <c r="C238" t="s">
        <v>247</v>
      </c>
      <c r="D238">
        <v>19000101</v>
      </c>
      <c r="E238">
        <v>20200101</v>
      </c>
      <c r="F238">
        <v>22220202</v>
      </c>
      <c r="G238">
        <v>0</v>
      </c>
      <c r="H238" s="1">
        <v>44821.356666666703</v>
      </c>
      <c r="I238" s="1">
        <v>11802.7</v>
      </c>
      <c r="J238" s="1">
        <v>0</v>
      </c>
      <c r="K238" s="1" t="s">
        <v>13</v>
      </c>
      <c r="L238" s="1">
        <v>0</v>
      </c>
      <c r="M238" s="9">
        <f t="shared" si="47"/>
        <v>56624.0566666667</v>
      </c>
      <c r="N238" s="12">
        <f t="shared" si="56"/>
        <v>19252.179266666681</v>
      </c>
      <c r="O238" s="4">
        <f t="shared" si="49"/>
        <v>75876.235933333373</v>
      </c>
      <c r="P238" s="12">
        <f t="shared" si="57"/>
        <v>14439.134450000009</v>
      </c>
      <c r="Q238" s="8">
        <f t="shared" si="51"/>
        <v>71063.191116666712</v>
      </c>
    </row>
    <row r="239" spans="1:17" x14ac:dyDescent="0.3">
      <c r="A239" t="s">
        <v>226</v>
      </c>
      <c r="B239" t="s">
        <v>56</v>
      </c>
      <c r="C239" t="s">
        <v>248</v>
      </c>
      <c r="D239">
        <v>19000101</v>
      </c>
      <c r="E239">
        <v>20200101</v>
      </c>
      <c r="F239">
        <v>22220202</v>
      </c>
      <c r="G239">
        <v>0</v>
      </c>
      <c r="H239" s="1">
        <v>45941.891666666699</v>
      </c>
      <c r="I239" s="1">
        <v>11802.7</v>
      </c>
      <c r="J239" s="1">
        <v>0</v>
      </c>
      <c r="K239" s="1" t="s">
        <v>13</v>
      </c>
      <c r="L239" s="1">
        <v>0</v>
      </c>
      <c r="M239" s="9">
        <f t="shared" si="47"/>
        <v>57744.591666666704</v>
      </c>
      <c r="N239" s="12">
        <f t="shared" si="56"/>
        <v>19633.161166666679</v>
      </c>
      <c r="O239" s="4">
        <f t="shared" si="49"/>
        <v>77377.75283333339</v>
      </c>
      <c r="P239" s="12">
        <f t="shared" si="57"/>
        <v>14724.87087500001</v>
      </c>
      <c r="Q239" s="8">
        <f t="shared" si="51"/>
        <v>72469.462541666711</v>
      </c>
    </row>
    <row r="240" spans="1:17" x14ac:dyDescent="0.3">
      <c r="A240" t="s">
        <v>226</v>
      </c>
      <c r="B240" t="s">
        <v>58</v>
      </c>
      <c r="C240" t="s">
        <v>249</v>
      </c>
      <c r="D240">
        <v>19000101</v>
      </c>
      <c r="E240">
        <v>20200101</v>
      </c>
      <c r="F240">
        <v>22220202</v>
      </c>
      <c r="G240">
        <v>0</v>
      </c>
      <c r="H240" s="1">
        <v>45941.891666666699</v>
      </c>
      <c r="I240" s="1">
        <v>11802.7</v>
      </c>
      <c r="J240" s="1">
        <v>0</v>
      </c>
      <c r="K240" s="1" t="s">
        <v>13</v>
      </c>
      <c r="L240" s="1">
        <v>0</v>
      </c>
      <c r="M240" s="9">
        <f t="shared" si="47"/>
        <v>57744.591666666704</v>
      </c>
      <c r="N240" s="12">
        <f t="shared" si="56"/>
        <v>19633.161166666679</v>
      </c>
      <c r="O240" s="4">
        <f t="shared" si="49"/>
        <v>77377.75283333339</v>
      </c>
      <c r="P240" s="12">
        <f t="shared" si="57"/>
        <v>14724.87087500001</v>
      </c>
      <c r="Q240" s="8">
        <f t="shared" si="51"/>
        <v>72469.462541666711</v>
      </c>
    </row>
    <row r="241" spans="1:17" hidden="1" x14ac:dyDescent="0.3">
      <c r="A241" t="s">
        <v>226</v>
      </c>
      <c r="E241">
        <v>20200101</v>
      </c>
      <c r="G241">
        <v>0</v>
      </c>
      <c r="H241" s="1">
        <v>45941.891666666699</v>
      </c>
      <c r="I241" s="1">
        <v>11802.7</v>
      </c>
      <c r="J241" s="1">
        <v>1</v>
      </c>
      <c r="K241" s="1" t="s">
        <v>13</v>
      </c>
      <c r="L241" s="1">
        <v>0</v>
      </c>
      <c r="M241" s="9">
        <f t="shared" si="47"/>
        <v>57744.591666666704</v>
      </c>
      <c r="N241" s="1">
        <f t="shared" si="48"/>
        <v>22162.374281666678</v>
      </c>
      <c r="O241" s="4">
        <f t="shared" si="49"/>
        <v>79906.965948333382</v>
      </c>
      <c r="P241" s="1">
        <f t="shared" si="50"/>
        <v>17254.08399000001</v>
      </c>
      <c r="Q241" s="8">
        <f t="shared" si="51"/>
        <v>74998.675656666717</v>
      </c>
    </row>
    <row r="242" spans="1:17" hidden="1" x14ac:dyDescent="0.3">
      <c r="A242" t="s">
        <v>226</v>
      </c>
      <c r="E242">
        <v>20200101</v>
      </c>
      <c r="G242">
        <v>0</v>
      </c>
      <c r="H242" s="1">
        <v>45941.891666666699</v>
      </c>
      <c r="I242" s="1">
        <v>11802.7</v>
      </c>
      <c r="J242" s="1">
        <v>2</v>
      </c>
      <c r="K242" s="1" t="s">
        <v>13</v>
      </c>
      <c r="L242" s="1">
        <v>0</v>
      </c>
      <c r="M242" s="9">
        <f t="shared" si="47"/>
        <v>57744.591666666704</v>
      </c>
      <c r="N242" s="1">
        <f t="shared" si="48"/>
        <v>22162.374281666678</v>
      </c>
      <c r="O242" s="4">
        <f t="shared" si="49"/>
        <v>79906.965948333382</v>
      </c>
      <c r="P242" s="1">
        <f t="shared" si="50"/>
        <v>17254.08399000001</v>
      </c>
      <c r="Q242" s="8">
        <f t="shared" si="51"/>
        <v>74998.675656666717</v>
      </c>
    </row>
    <row r="243" spans="1:17" x14ac:dyDescent="0.3">
      <c r="A243" t="s">
        <v>226</v>
      </c>
      <c r="B243" t="s">
        <v>60</v>
      </c>
      <c r="C243" t="s">
        <v>250</v>
      </c>
      <c r="D243">
        <v>19000101</v>
      </c>
      <c r="E243">
        <v>20200101</v>
      </c>
      <c r="F243">
        <v>22220202</v>
      </c>
      <c r="G243">
        <v>0</v>
      </c>
      <c r="H243" s="1">
        <v>47062.415833333303</v>
      </c>
      <c r="I243" s="1">
        <v>11802.7</v>
      </c>
      <c r="J243" s="1">
        <v>0</v>
      </c>
      <c r="K243" s="1" t="s">
        <v>13</v>
      </c>
      <c r="L243" s="1">
        <v>0</v>
      </c>
      <c r="M243" s="9">
        <f t="shared" si="47"/>
        <v>58865.115833333301</v>
      </c>
      <c r="N243" s="12">
        <f t="shared" ref="N243:N246" si="58">M243*0.34</f>
        <v>20014.139383333324</v>
      </c>
      <c r="O243" s="4">
        <f t="shared" si="49"/>
        <v>78879.255216666628</v>
      </c>
      <c r="P243" s="12">
        <f t="shared" ref="P243:P246" si="59">M243*0.255</f>
        <v>15010.604537499992</v>
      </c>
      <c r="Q243" s="8">
        <f t="shared" si="51"/>
        <v>73875.720370833296</v>
      </c>
    </row>
    <row r="244" spans="1:17" x14ac:dyDescent="0.3">
      <c r="A244" t="s">
        <v>226</v>
      </c>
      <c r="B244" t="s">
        <v>62</v>
      </c>
      <c r="C244" t="s">
        <v>251</v>
      </c>
      <c r="D244">
        <v>19000101</v>
      </c>
      <c r="E244">
        <v>20200101</v>
      </c>
      <c r="F244">
        <v>22220202</v>
      </c>
      <c r="G244">
        <v>0</v>
      </c>
      <c r="H244" s="1">
        <v>48182.94</v>
      </c>
      <c r="I244" s="1">
        <v>11802.7</v>
      </c>
      <c r="J244" s="1">
        <v>0</v>
      </c>
      <c r="K244" s="1" t="s">
        <v>13</v>
      </c>
      <c r="L244" s="1">
        <v>0</v>
      </c>
      <c r="M244" s="9">
        <f t="shared" si="47"/>
        <v>59985.64</v>
      </c>
      <c r="N244" s="12">
        <f t="shared" si="58"/>
        <v>20395.117600000001</v>
      </c>
      <c r="O244" s="4">
        <f t="shared" si="49"/>
        <v>80380.757599999997</v>
      </c>
      <c r="P244" s="12">
        <f t="shared" si="59"/>
        <v>15296.3382</v>
      </c>
      <c r="Q244" s="8">
        <f t="shared" si="51"/>
        <v>75281.978199999998</v>
      </c>
    </row>
    <row r="245" spans="1:17" x14ac:dyDescent="0.3">
      <c r="A245" t="s">
        <v>226</v>
      </c>
      <c r="B245" t="s">
        <v>64</v>
      </c>
      <c r="C245" t="s">
        <v>252</v>
      </c>
      <c r="D245">
        <v>19000101</v>
      </c>
      <c r="E245">
        <v>20200101</v>
      </c>
      <c r="F245">
        <v>22220202</v>
      </c>
      <c r="G245">
        <v>0</v>
      </c>
      <c r="H245" s="1">
        <v>49303.464166666701</v>
      </c>
      <c r="I245" s="1">
        <v>11802.7</v>
      </c>
      <c r="J245" s="1">
        <v>0</v>
      </c>
      <c r="K245" s="1" t="s">
        <v>13</v>
      </c>
      <c r="L245" s="1">
        <v>0</v>
      </c>
      <c r="M245" s="9">
        <f t="shared" si="47"/>
        <v>61106.164166666698</v>
      </c>
      <c r="N245" s="12">
        <f t="shared" si="58"/>
        <v>20776.095816666679</v>
      </c>
      <c r="O245" s="4">
        <f t="shared" si="49"/>
        <v>81882.259983333381</v>
      </c>
      <c r="P245" s="12">
        <f t="shared" si="59"/>
        <v>15582.071862500008</v>
      </c>
      <c r="Q245" s="8">
        <f t="shared" si="51"/>
        <v>76688.236029166699</v>
      </c>
    </row>
    <row r="246" spans="1:17" x14ac:dyDescent="0.3">
      <c r="A246" t="s">
        <v>226</v>
      </c>
      <c r="B246" t="s">
        <v>66</v>
      </c>
      <c r="C246" t="s">
        <v>253</v>
      </c>
      <c r="D246">
        <v>19000101</v>
      </c>
      <c r="E246">
        <v>20200101</v>
      </c>
      <c r="F246">
        <v>22220202</v>
      </c>
      <c r="G246">
        <v>0</v>
      </c>
      <c r="H246" s="1">
        <v>49303.464166666701</v>
      </c>
      <c r="I246" s="1">
        <v>11802.7</v>
      </c>
      <c r="J246" s="1">
        <v>0</v>
      </c>
      <c r="K246" s="1" t="s">
        <v>13</v>
      </c>
      <c r="L246" s="1">
        <v>0</v>
      </c>
      <c r="M246" s="9">
        <f t="shared" si="47"/>
        <v>61106.164166666698</v>
      </c>
      <c r="N246" s="12">
        <f t="shared" si="58"/>
        <v>20776.095816666679</v>
      </c>
      <c r="O246" s="4">
        <f t="shared" si="49"/>
        <v>81882.259983333381</v>
      </c>
      <c r="P246" s="12">
        <f t="shared" si="59"/>
        <v>15582.071862500008</v>
      </c>
      <c r="Q246" s="8">
        <f t="shared" si="51"/>
        <v>76688.236029166699</v>
      </c>
    </row>
    <row r="247" spans="1:17" hidden="1" x14ac:dyDescent="0.3">
      <c r="A247" t="s">
        <v>226</v>
      </c>
      <c r="E247">
        <v>20200101</v>
      </c>
      <c r="G247">
        <v>0</v>
      </c>
      <c r="H247" s="1">
        <v>49303.464166666701</v>
      </c>
      <c r="I247" s="1">
        <v>11802.7</v>
      </c>
      <c r="J247" s="1">
        <v>1</v>
      </c>
      <c r="K247" s="1" t="s">
        <v>13</v>
      </c>
      <c r="L247" s="1">
        <v>0</v>
      </c>
      <c r="M247" s="9">
        <f t="shared" si="47"/>
        <v>61106.164166666698</v>
      </c>
      <c r="N247" s="1">
        <f t="shared" si="48"/>
        <v>23452.545807166676</v>
      </c>
      <c r="O247" s="4">
        <f t="shared" si="49"/>
        <v>84558.709973833378</v>
      </c>
      <c r="P247" s="1">
        <f t="shared" si="50"/>
        <v>18258.521853000009</v>
      </c>
      <c r="Q247" s="8">
        <f t="shared" si="51"/>
        <v>79364.686019666711</v>
      </c>
    </row>
    <row r="248" spans="1:17" hidden="1" x14ac:dyDescent="0.3">
      <c r="A248" t="s">
        <v>226</v>
      </c>
      <c r="E248">
        <v>20200101</v>
      </c>
      <c r="G248">
        <v>0</v>
      </c>
      <c r="H248" s="1">
        <v>49303.464166666701</v>
      </c>
      <c r="I248" s="1">
        <v>11802.7</v>
      </c>
      <c r="J248" s="1">
        <v>2</v>
      </c>
      <c r="K248" s="1" t="s">
        <v>13</v>
      </c>
      <c r="L248" s="1">
        <v>0</v>
      </c>
      <c r="M248" s="9">
        <f t="shared" si="47"/>
        <v>61106.164166666698</v>
      </c>
      <c r="N248" s="1">
        <f t="shared" si="48"/>
        <v>23452.545807166676</v>
      </c>
      <c r="O248" s="4">
        <f t="shared" si="49"/>
        <v>84558.709973833378</v>
      </c>
      <c r="P248" s="1">
        <f t="shared" si="50"/>
        <v>18258.521853000009</v>
      </c>
      <c r="Q248" s="8">
        <f t="shared" si="51"/>
        <v>79364.686019666711</v>
      </c>
    </row>
    <row r="249" spans="1:17" x14ac:dyDescent="0.3">
      <c r="A249" t="s">
        <v>226</v>
      </c>
      <c r="B249" t="s">
        <v>68</v>
      </c>
      <c r="C249" t="s">
        <v>254</v>
      </c>
      <c r="D249">
        <v>19000101</v>
      </c>
      <c r="E249">
        <v>20200101</v>
      </c>
      <c r="F249">
        <v>22220202</v>
      </c>
      <c r="G249">
        <v>0</v>
      </c>
      <c r="H249" s="1">
        <v>50423.988333333298</v>
      </c>
      <c r="I249" s="1">
        <v>11802.7</v>
      </c>
      <c r="J249" s="1">
        <v>0</v>
      </c>
      <c r="K249" s="1" t="s">
        <v>13</v>
      </c>
      <c r="L249" s="1">
        <v>0</v>
      </c>
      <c r="M249" s="9">
        <f t="shared" si="47"/>
        <v>62226.688333333295</v>
      </c>
      <c r="N249" s="12">
        <f t="shared" ref="N249:N252" si="60">M249*0.34</f>
        <v>21157.074033333323</v>
      </c>
      <c r="O249" s="4">
        <f t="shared" si="49"/>
        <v>83383.762366666619</v>
      </c>
      <c r="P249" s="12">
        <f t="shared" ref="P249:P252" si="61">M249*0.255</f>
        <v>15867.805524999991</v>
      </c>
      <c r="Q249" s="8">
        <f t="shared" si="51"/>
        <v>78094.493858333284</v>
      </c>
    </row>
    <row r="250" spans="1:17" x14ac:dyDescent="0.3">
      <c r="A250" t="s">
        <v>226</v>
      </c>
      <c r="B250" t="s">
        <v>70</v>
      </c>
      <c r="C250" t="s">
        <v>255</v>
      </c>
      <c r="D250">
        <v>19000101</v>
      </c>
      <c r="E250">
        <v>20200101</v>
      </c>
      <c r="F250">
        <v>22220202</v>
      </c>
      <c r="G250">
        <v>0</v>
      </c>
      <c r="H250" s="1">
        <v>51544.523333333302</v>
      </c>
      <c r="I250" s="1">
        <v>11802.7</v>
      </c>
      <c r="J250" s="1">
        <v>0</v>
      </c>
      <c r="K250" s="1" t="s">
        <v>13</v>
      </c>
      <c r="L250" s="1">
        <v>0</v>
      </c>
      <c r="M250" s="9">
        <f t="shared" si="47"/>
        <v>63347.223333333299</v>
      </c>
      <c r="N250" s="12">
        <f t="shared" si="60"/>
        <v>21538.055933333322</v>
      </c>
      <c r="O250" s="4">
        <f t="shared" si="49"/>
        <v>84885.279266666621</v>
      </c>
      <c r="P250" s="12">
        <f t="shared" si="61"/>
        <v>16153.541949999992</v>
      </c>
      <c r="Q250" s="8">
        <f t="shared" si="51"/>
        <v>79500.765283333283</v>
      </c>
    </row>
    <row r="251" spans="1:17" x14ac:dyDescent="0.3">
      <c r="A251" t="s">
        <v>226</v>
      </c>
      <c r="B251" t="s">
        <v>72</v>
      </c>
      <c r="C251" t="s">
        <v>256</v>
      </c>
      <c r="D251">
        <v>19000101</v>
      </c>
      <c r="E251">
        <v>20200101</v>
      </c>
      <c r="F251">
        <v>22220202</v>
      </c>
      <c r="G251">
        <v>0</v>
      </c>
      <c r="H251" s="1">
        <v>52665.047500000001</v>
      </c>
      <c r="I251" s="1">
        <v>11802.7</v>
      </c>
      <c r="J251" s="1">
        <v>0</v>
      </c>
      <c r="K251" s="1" t="s">
        <v>13</v>
      </c>
      <c r="L251" s="1">
        <v>0</v>
      </c>
      <c r="M251" s="9">
        <f t="shared" si="47"/>
        <v>64467.747499999998</v>
      </c>
      <c r="N251" s="12">
        <f t="shared" si="60"/>
        <v>21919.034149999999</v>
      </c>
      <c r="O251" s="4">
        <f t="shared" si="49"/>
        <v>86386.78164999999</v>
      </c>
      <c r="P251" s="12">
        <f t="shared" si="61"/>
        <v>16439.275612500001</v>
      </c>
      <c r="Q251" s="8">
        <f t="shared" si="51"/>
        <v>80907.023112499999</v>
      </c>
    </row>
    <row r="252" spans="1:17" x14ac:dyDescent="0.3">
      <c r="A252" t="s">
        <v>226</v>
      </c>
      <c r="B252" t="s">
        <v>74</v>
      </c>
      <c r="C252" t="s">
        <v>257</v>
      </c>
      <c r="D252">
        <v>19000101</v>
      </c>
      <c r="E252">
        <v>20200101</v>
      </c>
      <c r="F252">
        <v>22220202</v>
      </c>
      <c r="G252">
        <v>0</v>
      </c>
      <c r="H252" s="1">
        <v>52665.047500000001</v>
      </c>
      <c r="I252" s="1">
        <v>11802.7</v>
      </c>
      <c r="J252" s="1">
        <v>0</v>
      </c>
      <c r="K252" s="1" t="s">
        <v>13</v>
      </c>
      <c r="L252" s="1">
        <v>0</v>
      </c>
      <c r="M252" s="9">
        <f t="shared" si="47"/>
        <v>64467.747499999998</v>
      </c>
      <c r="N252" s="12">
        <f t="shared" si="60"/>
        <v>21919.034149999999</v>
      </c>
      <c r="O252" s="4">
        <f t="shared" si="49"/>
        <v>86386.78164999999</v>
      </c>
      <c r="P252" s="12">
        <f t="shared" si="61"/>
        <v>16439.275612500001</v>
      </c>
      <c r="Q252" s="8">
        <f t="shared" si="51"/>
        <v>80907.023112499999</v>
      </c>
    </row>
    <row r="253" spans="1:17" hidden="1" x14ac:dyDescent="0.3">
      <c r="A253" t="s">
        <v>226</v>
      </c>
      <c r="E253">
        <v>20200101</v>
      </c>
      <c r="G253">
        <v>0</v>
      </c>
      <c r="H253" s="1">
        <v>52665.047500000001</v>
      </c>
      <c r="I253" s="1">
        <v>11802.7</v>
      </c>
      <c r="J253" s="1">
        <v>1</v>
      </c>
      <c r="K253" s="1" t="s">
        <v>13</v>
      </c>
      <c r="L253" s="1">
        <v>0</v>
      </c>
      <c r="M253" s="9">
        <f t="shared" si="47"/>
        <v>64467.747499999998</v>
      </c>
      <c r="N253" s="1">
        <f t="shared" si="48"/>
        <v>24742.721490499996</v>
      </c>
      <c r="O253" s="4">
        <f t="shared" si="49"/>
        <v>89210.468990499998</v>
      </c>
      <c r="P253" s="1">
        <f t="shared" si="50"/>
        <v>19262.962952999998</v>
      </c>
      <c r="Q253" s="8">
        <f t="shared" si="51"/>
        <v>83730.710452999992</v>
      </c>
    </row>
    <row r="254" spans="1:17" hidden="1" x14ac:dyDescent="0.3">
      <c r="A254" t="s">
        <v>226</v>
      </c>
      <c r="E254">
        <v>20200101</v>
      </c>
      <c r="G254">
        <v>0</v>
      </c>
      <c r="H254" s="1">
        <v>52665.047500000001</v>
      </c>
      <c r="I254" s="1">
        <v>11802.7</v>
      </c>
      <c r="J254" s="1">
        <v>2</v>
      </c>
      <c r="K254" s="1" t="s">
        <v>13</v>
      </c>
      <c r="L254" s="1">
        <v>0</v>
      </c>
      <c r="M254" s="9">
        <f t="shared" si="47"/>
        <v>64467.747499999998</v>
      </c>
      <c r="N254" s="1">
        <f t="shared" si="48"/>
        <v>24742.721490499996</v>
      </c>
      <c r="O254" s="4">
        <f t="shared" si="49"/>
        <v>89210.468990499998</v>
      </c>
      <c r="P254" s="1">
        <f t="shared" si="50"/>
        <v>19262.962952999998</v>
      </c>
      <c r="Q254" s="8">
        <f t="shared" si="51"/>
        <v>83730.710452999992</v>
      </c>
    </row>
    <row r="255" spans="1:17" x14ac:dyDescent="0.3">
      <c r="A255" t="s">
        <v>226</v>
      </c>
      <c r="B255" t="s">
        <v>76</v>
      </c>
      <c r="C255" t="s">
        <v>258</v>
      </c>
      <c r="D255">
        <v>19000101</v>
      </c>
      <c r="E255">
        <v>20200101</v>
      </c>
      <c r="F255">
        <v>22220202</v>
      </c>
      <c r="G255">
        <v>0</v>
      </c>
      <c r="H255" s="1">
        <v>53785.571666666699</v>
      </c>
      <c r="I255" s="1">
        <v>11802.7</v>
      </c>
      <c r="J255" s="1">
        <v>0</v>
      </c>
      <c r="K255" s="1" t="s">
        <v>13</v>
      </c>
      <c r="L255" s="1">
        <v>0</v>
      </c>
      <c r="M255" s="9">
        <f t="shared" si="47"/>
        <v>65588.271666666697</v>
      </c>
      <c r="N255" s="12">
        <f t="shared" ref="N255:N258" si="62">M255*0.34</f>
        <v>22300.012366666677</v>
      </c>
      <c r="O255" s="4">
        <f t="shared" si="49"/>
        <v>87888.284033333373</v>
      </c>
      <c r="P255" s="12">
        <f t="shared" ref="P255:P258" si="63">M255*0.255</f>
        <v>16725.009275000008</v>
      </c>
      <c r="Q255" s="8">
        <f t="shared" si="51"/>
        <v>82313.280941666701</v>
      </c>
    </row>
    <row r="256" spans="1:17" x14ac:dyDescent="0.3">
      <c r="A256" t="s">
        <v>226</v>
      </c>
      <c r="B256" t="s">
        <v>78</v>
      </c>
      <c r="C256" t="s">
        <v>259</v>
      </c>
      <c r="D256">
        <v>19000101</v>
      </c>
      <c r="E256">
        <v>20200101</v>
      </c>
      <c r="F256">
        <v>22220202</v>
      </c>
      <c r="G256">
        <v>0</v>
      </c>
      <c r="H256" s="1">
        <v>54906.095833333296</v>
      </c>
      <c r="I256" s="1">
        <v>11802.7</v>
      </c>
      <c r="J256" s="1">
        <v>0</v>
      </c>
      <c r="K256" s="1" t="s">
        <v>13</v>
      </c>
      <c r="L256" s="1">
        <v>0</v>
      </c>
      <c r="M256" s="9">
        <f t="shared" si="47"/>
        <v>66708.795833333294</v>
      </c>
      <c r="N256" s="12">
        <f t="shared" si="62"/>
        <v>22680.990583333321</v>
      </c>
      <c r="O256" s="4">
        <f t="shared" si="49"/>
        <v>89389.786416666611</v>
      </c>
      <c r="P256" s="12">
        <f t="shared" si="63"/>
        <v>17010.742937499992</v>
      </c>
      <c r="Q256" s="8">
        <f t="shared" si="51"/>
        <v>83719.538770833286</v>
      </c>
    </row>
    <row r="257" spans="1:17" x14ac:dyDescent="0.3">
      <c r="A257" t="s">
        <v>226</v>
      </c>
      <c r="B257" t="s">
        <v>80</v>
      </c>
      <c r="C257" t="s">
        <v>260</v>
      </c>
      <c r="D257">
        <v>19000101</v>
      </c>
      <c r="E257">
        <v>20200101</v>
      </c>
      <c r="F257">
        <v>22220202</v>
      </c>
      <c r="G257">
        <v>0</v>
      </c>
      <c r="H257" s="1">
        <v>56026.609166666698</v>
      </c>
      <c r="I257" s="1">
        <v>11802.7</v>
      </c>
      <c r="J257" s="1">
        <v>0</v>
      </c>
      <c r="K257" s="1" t="s">
        <v>13</v>
      </c>
      <c r="L257" s="1">
        <v>0</v>
      </c>
      <c r="M257" s="9">
        <f t="shared" si="47"/>
        <v>67829.309166666702</v>
      </c>
      <c r="N257" s="12">
        <f t="shared" si="62"/>
        <v>23061.965116666681</v>
      </c>
      <c r="O257" s="4">
        <f t="shared" si="49"/>
        <v>90891.27428333339</v>
      </c>
      <c r="P257" s="12">
        <f t="shared" si="63"/>
        <v>17296.473837500009</v>
      </c>
      <c r="Q257" s="8">
        <f t="shared" si="51"/>
        <v>85125.783004166704</v>
      </c>
    </row>
    <row r="258" spans="1:17" x14ac:dyDescent="0.3">
      <c r="A258" t="s">
        <v>226</v>
      </c>
      <c r="B258" t="s">
        <v>82</v>
      </c>
      <c r="C258" t="s">
        <v>261</v>
      </c>
      <c r="D258">
        <v>19000101</v>
      </c>
      <c r="E258">
        <v>20200101</v>
      </c>
      <c r="F258">
        <v>22220202</v>
      </c>
      <c r="G258">
        <v>0</v>
      </c>
      <c r="H258" s="1">
        <v>56026.609166666698</v>
      </c>
      <c r="I258" s="1">
        <v>11802.7</v>
      </c>
      <c r="J258" s="1">
        <v>0</v>
      </c>
      <c r="K258" s="1" t="s">
        <v>13</v>
      </c>
      <c r="L258" s="1">
        <v>0</v>
      </c>
      <c r="M258" s="9">
        <f t="shared" si="47"/>
        <v>67829.309166666702</v>
      </c>
      <c r="N258" s="12">
        <f t="shared" si="62"/>
        <v>23061.965116666681</v>
      </c>
      <c r="O258" s="4">
        <f t="shared" si="49"/>
        <v>90891.27428333339</v>
      </c>
      <c r="P258" s="12">
        <f t="shared" si="63"/>
        <v>17296.473837500009</v>
      </c>
      <c r="Q258" s="8">
        <f t="shared" si="51"/>
        <v>85125.783004166704</v>
      </c>
    </row>
    <row r="259" spans="1:17" hidden="1" x14ac:dyDescent="0.3">
      <c r="A259" t="s">
        <v>226</v>
      </c>
      <c r="E259">
        <v>20200101</v>
      </c>
      <c r="G259">
        <v>0</v>
      </c>
      <c r="H259" s="1">
        <v>56026.609166666698</v>
      </c>
      <c r="I259" s="1">
        <v>11802.7</v>
      </c>
      <c r="J259" s="1">
        <v>1</v>
      </c>
      <c r="K259" s="1" t="s">
        <v>13</v>
      </c>
      <c r="L259" s="1">
        <v>0</v>
      </c>
      <c r="M259" s="9">
        <f t="shared" si="47"/>
        <v>67829.309166666702</v>
      </c>
      <c r="N259" s="1">
        <f t="shared" si="48"/>
        <v>26032.88885816668</v>
      </c>
      <c r="O259" s="4">
        <f t="shared" si="49"/>
        <v>93862.198024833386</v>
      </c>
      <c r="P259" s="1">
        <f t="shared" si="50"/>
        <v>20267.397579000011</v>
      </c>
      <c r="Q259" s="8">
        <f t="shared" si="51"/>
        <v>88096.706745666714</v>
      </c>
    </row>
    <row r="260" spans="1:17" hidden="1" x14ac:dyDescent="0.3">
      <c r="A260" t="s">
        <v>226</v>
      </c>
      <c r="E260">
        <v>20200101</v>
      </c>
      <c r="G260">
        <v>0</v>
      </c>
      <c r="H260" s="1">
        <v>56026.609166666698</v>
      </c>
      <c r="I260" s="1">
        <v>11802.7</v>
      </c>
      <c r="J260" s="1">
        <v>2</v>
      </c>
      <c r="K260" s="1" t="s">
        <v>13</v>
      </c>
      <c r="L260" s="1">
        <v>0</v>
      </c>
      <c r="M260" s="9">
        <f t="shared" ref="M260:M323" si="64">H260+I260+L260</f>
        <v>67829.309166666702</v>
      </c>
      <c r="N260" s="1">
        <f t="shared" ref="N260:N321" si="65">M260*0.3838</f>
        <v>26032.88885816668</v>
      </c>
      <c r="O260" s="4">
        <f t="shared" ref="O260:O323" si="66">M260+N260</f>
        <v>93862.198024833386</v>
      </c>
      <c r="P260" s="1">
        <f t="shared" ref="P260:P321" si="67">M260*0.2988</f>
        <v>20267.397579000011</v>
      </c>
      <c r="Q260" s="8">
        <f t="shared" ref="Q260:Q323" si="68">M260+P260</f>
        <v>88096.706745666714</v>
      </c>
    </row>
    <row r="261" spans="1:17" x14ac:dyDescent="0.3">
      <c r="A261" t="s">
        <v>226</v>
      </c>
      <c r="B261" t="s">
        <v>84</v>
      </c>
      <c r="C261" t="s">
        <v>262</v>
      </c>
      <c r="D261">
        <v>19000101</v>
      </c>
      <c r="E261">
        <v>20200101</v>
      </c>
      <c r="F261">
        <v>22220202</v>
      </c>
      <c r="G261">
        <v>0</v>
      </c>
      <c r="H261" s="1">
        <v>57147.144166666701</v>
      </c>
      <c r="I261" s="1">
        <v>11802.7</v>
      </c>
      <c r="J261" s="1">
        <v>0</v>
      </c>
      <c r="K261" s="1" t="s">
        <v>13</v>
      </c>
      <c r="L261" s="1">
        <v>0</v>
      </c>
      <c r="M261" s="9">
        <f t="shared" si="64"/>
        <v>68949.844166666706</v>
      </c>
      <c r="N261" s="12">
        <f t="shared" ref="N261:N264" si="69">M261*0.34</f>
        <v>23442.947016666683</v>
      </c>
      <c r="O261" s="4">
        <f t="shared" si="66"/>
        <v>92392.791183333393</v>
      </c>
      <c r="P261" s="12">
        <f t="shared" ref="P261:P264" si="70">M261*0.255</f>
        <v>17582.210262500012</v>
      </c>
      <c r="Q261" s="8">
        <f t="shared" si="68"/>
        <v>86532.054429166717</v>
      </c>
    </row>
    <row r="262" spans="1:17" x14ac:dyDescent="0.3">
      <c r="A262" t="s">
        <v>226</v>
      </c>
      <c r="B262" t="s">
        <v>86</v>
      </c>
      <c r="C262" t="s">
        <v>263</v>
      </c>
      <c r="D262">
        <v>19000101</v>
      </c>
      <c r="E262">
        <v>20200101</v>
      </c>
      <c r="F262">
        <v>22220202</v>
      </c>
      <c r="G262">
        <v>0</v>
      </c>
      <c r="H262" s="1">
        <v>58267.668333333299</v>
      </c>
      <c r="I262" s="1">
        <v>11802.7</v>
      </c>
      <c r="J262" s="1">
        <v>0</v>
      </c>
      <c r="K262" s="1" t="s">
        <v>13</v>
      </c>
      <c r="L262" s="1">
        <v>0</v>
      </c>
      <c r="M262" s="9">
        <f t="shared" si="64"/>
        <v>70070.368333333303</v>
      </c>
      <c r="N262" s="12">
        <f t="shared" si="69"/>
        <v>23823.925233333324</v>
      </c>
      <c r="O262" s="4">
        <f t="shared" si="66"/>
        <v>93894.293566666631</v>
      </c>
      <c r="P262" s="12">
        <f t="shared" si="70"/>
        <v>17867.943924999992</v>
      </c>
      <c r="Q262" s="8">
        <f t="shared" si="68"/>
        <v>87938.312258333288</v>
      </c>
    </row>
    <row r="263" spans="1:17" x14ac:dyDescent="0.3">
      <c r="A263" t="s">
        <v>226</v>
      </c>
      <c r="B263" t="s">
        <v>88</v>
      </c>
      <c r="C263" t="s">
        <v>264</v>
      </c>
      <c r="D263">
        <v>19000101</v>
      </c>
      <c r="E263">
        <v>20200101</v>
      </c>
      <c r="F263">
        <v>22220202</v>
      </c>
      <c r="G263">
        <v>0</v>
      </c>
      <c r="H263" s="1">
        <v>59388.192499999997</v>
      </c>
      <c r="I263" s="1">
        <v>11802.7</v>
      </c>
      <c r="J263" s="1">
        <v>0</v>
      </c>
      <c r="K263" s="1" t="s">
        <v>13</v>
      </c>
      <c r="L263" s="1">
        <v>0</v>
      </c>
      <c r="M263" s="9">
        <f t="shared" si="64"/>
        <v>71190.892500000002</v>
      </c>
      <c r="N263" s="12">
        <f t="shared" si="69"/>
        <v>24204.903450000002</v>
      </c>
      <c r="O263" s="4">
        <f t="shared" si="66"/>
        <v>95395.79595</v>
      </c>
      <c r="P263" s="12">
        <f t="shared" si="70"/>
        <v>18153.677587500002</v>
      </c>
      <c r="Q263" s="8">
        <f t="shared" si="68"/>
        <v>89344.570087500004</v>
      </c>
    </row>
    <row r="264" spans="1:17" x14ac:dyDescent="0.3">
      <c r="A264" t="s">
        <v>226</v>
      </c>
      <c r="B264" t="s">
        <v>90</v>
      </c>
      <c r="C264" t="s">
        <v>265</v>
      </c>
      <c r="D264">
        <v>19000101</v>
      </c>
      <c r="E264">
        <v>20200101</v>
      </c>
      <c r="F264">
        <v>22220202</v>
      </c>
      <c r="G264">
        <v>0</v>
      </c>
      <c r="H264" s="1">
        <v>59388.192499999997</v>
      </c>
      <c r="I264" s="1">
        <v>11802.7</v>
      </c>
      <c r="J264" s="1">
        <v>0</v>
      </c>
      <c r="K264" s="1" t="s">
        <v>13</v>
      </c>
      <c r="L264" s="1">
        <v>0</v>
      </c>
      <c r="M264" s="9">
        <f t="shared" si="64"/>
        <v>71190.892500000002</v>
      </c>
      <c r="N264" s="12">
        <f t="shared" si="69"/>
        <v>24204.903450000002</v>
      </c>
      <c r="O264" s="4">
        <f t="shared" si="66"/>
        <v>95395.79595</v>
      </c>
      <c r="P264" s="12">
        <f t="shared" si="70"/>
        <v>18153.677587500002</v>
      </c>
      <c r="Q264" s="8">
        <f t="shared" si="68"/>
        <v>89344.570087500004</v>
      </c>
    </row>
    <row r="265" spans="1:17" hidden="1" x14ac:dyDescent="0.3">
      <c r="A265" t="s">
        <v>226</v>
      </c>
      <c r="E265">
        <v>20200101</v>
      </c>
      <c r="G265">
        <v>0</v>
      </c>
      <c r="H265" s="1">
        <v>59388.192499999997</v>
      </c>
      <c r="I265" s="1">
        <v>11802.7</v>
      </c>
      <c r="J265" s="1">
        <v>1</v>
      </c>
      <c r="K265" s="1" t="s">
        <v>13</v>
      </c>
      <c r="L265" s="1">
        <v>0</v>
      </c>
      <c r="M265" s="9">
        <f t="shared" si="64"/>
        <v>71190.892500000002</v>
      </c>
      <c r="N265" s="1">
        <f t="shared" si="65"/>
        <v>27323.0645415</v>
      </c>
      <c r="O265" s="4">
        <f t="shared" si="66"/>
        <v>98513.957041500005</v>
      </c>
      <c r="P265" s="1">
        <f t="shared" si="67"/>
        <v>21271.838679</v>
      </c>
      <c r="Q265" s="8">
        <f t="shared" si="68"/>
        <v>92462.731178999995</v>
      </c>
    </row>
    <row r="266" spans="1:17" hidden="1" x14ac:dyDescent="0.3">
      <c r="A266" t="s">
        <v>226</v>
      </c>
      <c r="E266">
        <v>20200101</v>
      </c>
      <c r="G266">
        <v>0</v>
      </c>
      <c r="H266" s="1">
        <v>59388.192499999997</v>
      </c>
      <c r="I266" s="1">
        <v>11802.7</v>
      </c>
      <c r="J266" s="1">
        <v>2</v>
      </c>
      <c r="K266" s="1" t="s">
        <v>13</v>
      </c>
      <c r="L266" s="1">
        <v>0</v>
      </c>
      <c r="M266" s="9">
        <f t="shared" si="64"/>
        <v>71190.892500000002</v>
      </c>
      <c r="N266" s="1">
        <f t="shared" si="65"/>
        <v>27323.0645415</v>
      </c>
      <c r="O266" s="4">
        <f t="shared" si="66"/>
        <v>98513.957041500005</v>
      </c>
      <c r="P266" s="1">
        <f t="shared" si="67"/>
        <v>21271.838679</v>
      </c>
      <c r="Q266" s="8">
        <f t="shared" si="68"/>
        <v>92462.731178999995</v>
      </c>
    </row>
    <row r="267" spans="1:17" x14ac:dyDescent="0.3">
      <c r="A267" t="s">
        <v>226</v>
      </c>
      <c r="B267" t="s">
        <v>92</v>
      </c>
      <c r="C267" t="s">
        <v>266</v>
      </c>
      <c r="D267">
        <v>19000101</v>
      </c>
      <c r="E267">
        <v>20200101</v>
      </c>
      <c r="F267">
        <v>22220202</v>
      </c>
      <c r="G267">
        <v>0</v>
      </c>
      <c r="H267" s="1">
        <v>60508.716666666704</v>
      </c>
      <c r="I267" s="1">
        <v>11802.7</v>
      </c>
      <c r="J267" s="1">
        <v>0</v>
      </c>
      <c r="K267" s="1" t="s">
        <v>13</v>
      </c>
      <c r="L267" s="1">
        <v>0</v>
      </c>
      <c r="M267" s="9">
        <f t="shared" si="64"/>
        <v>72311.416666666701</v>
      </c>
      <c r="N267" s="12">
        <f>M267*0.34</f>
        <v>24585.881666666679</v>
      </c>
      <c r="O267" s="4">
        <f>M267+N267</f>
        <v>96897.298333333383</v>
      </c>
      <c r="P267" s="12">
        <f>M267*0.255</f>
        <v>18439.411250000008</v>
      </c>
      <c r="Q267" s="8">
        <f>M267+P267</f>
        <v>90750.827916666705</v>
      </c>
    </row>
    <row r="268" spans="1:17" hidden="1" x14ac:dyDescent="0.3">
      <c r="A268" t="s">
        <v>226</v>
      </c>
      <c r="B268" t="s">
        <v>94</v>
      </c>
      <c r="C268" t="s">
        <v>267</v>
      </c>
      <c r="D268">
        <v>19000101</v>
      </c>
      <c r="E268">
        <v>20200101</v>
      </c>
      <c r="F268">
        <v>22220202</v>
      </c>
      <c r="G268">
        <v>699.37833333333299</v>
      </c>
      <c r="H268" s="1">
        <v>27975.1116666667</v>
      </c>
      <c r="I268" s="1">
        <v>11643.775</v>
      </c>
      <c r="J268" s="1">
        <v>0</v>
      </c>
      <c r="K268" s="1" t="s">
        <v>13</v>
      </c>
      <c r="L268" s="1">
        <v>0</v>
      </c>
      <c r="M268" s="9">
        <f t="shared" si="64"/>
        <v>39618.886666666702</v>
      </c>
      <c r="N268" s="1">
        <f t="shared" si="65"/>
        <v>15205.72870266668</v>
      </c>
      <c r="O268" s="4">
        <f t="shared" si="66"/>
        <v>54824.615369333384</v>
      </c>
      <c r="P268" s="1">
        <f t="shared" si="67"/>
        <v>11838.123336000011</v>
      </c>
      <c r="Q268" s="8">
        <f t="shared" si="68"/>
        <v>51457.010002666713</v>
      </c>
    </row>
    <row r="269" spans="1:17" hidden="1" x14ac:dyDescent="0.3">
      <c r="A269" t="s">
        <v>226</v>
      </c>
      <c r="E269">
        <v>20200101</v>
      </c>
      <c r="G269">
        <v>0</v>
      </c>
      <c r="H269" s="1">
        <v>28674.49</v>
      </c>
      <c r="I269" s="1">
        <v>11643.775</v>
      </c>
      <c r="J269" s="1">
        <v>1</v>
      </c>
      <c r="K269" s="1" t="s">
        <v>13</v>
      </c>
      <c r="L269" s="1">
        <v>0</v>
      </c>
      <c r="M269" s="9">
        <f t="shared" si="64"/>
        <v>40318.264999999999</v>
      </c>
      <c r="N269" s="1">
        <f t="shared" si="65"/>
        <v>15474.150106999999</v>
      </c>
      <c r="O269" s="4">
        <f t="shared" si="66"/>
        <v>55792.415107000001</v>
      </c>
      <c r="P269" s="1">
        <f t="shared" si="67"/>
        <v>12047.097582</v>
      </c>
      <c r="Q269" s="8">
        <f t="shared" si="68"/>
        <v>52365.362582000002</v>
      </c>
    </row>
    <row r="270" spans="1:17" hidden="1" x14ac:dyDescent="0.3">
      <c r="A270" t="s">
        <v>226</v>
      </c>
      <c r="E270">
        <v>20200101</v>
      </c>
      <c r="G270">
        <v>0</v>
      </c>
      <c r="H270" s="1">
        <v>29373.868333333299</v>
      </c>
      <c r="I270" s="1">
        <v>11643.775</v>
      </c>
      <c r="J270" s="1">
        <v>2</v>
      </c>
      <c r="K270" s="1" t="s">
        <v>13</v>
      </c>
      <c r="L270" s="1">
        <v>0</v>
      </c>
      <c r="M270" s="9">
        <f t="shared" si="64"/>
        <v>41017.643333333297</v>
      </c>
      <c r="N270" s="1">
        <f t="shared" si="65"/>
        <v>15742.571511333319</v>
      </c>
      <c r="O270" s="4">
        <f t="shared" si="66"/>
        <v>56760.214844666618</v>
      </c>
      <c r="P270" s="1">
        <f t="shared" si="67"/>
        <v>12256.071827999989</v>
      </c>
      <c r="Q270" s="8">
        <f t="shared" si="68"/>
        <v>53273.715161333283</v>
      </c>
    </row>
    <row r="271" spans="1:17" hidden="1" x14ac:dyDescent="0.3">
      <c r="A271" t="s">
        <v>226</v>
      </c>
      <c r="E271">
        <v>20200101</v>
      </c>
      <c r="G271">
        <v>0</v>
      </c>
      <c r="H271" s="1">
        <v>30073.246666666699</v>
      </c>
      <c r="I271" s="1">
        <v>11643.775</v>
      </c>
      <c r="J271" s="1">
        <v>3</v>
      </c>
      <c r="K271" s="1" t="s">
        <v>13</v>
      </c>
      <c r="L271" s="1">
        <v>0</v>
      </c>
      <c r="M271" s="9">
        <f t="shared" si="64"/>
        <v>41717.021666666697</v>
      </c>
      <c r="N271" s="1">
        <f t="shared" si="65"/>
        <v>16010.992915666677</v>
      </c>
      <c r="O271" s="4">
        <f t="shared" si="66"/>
        <v>57728.014582333373</v>
      </c>
      <c r="P271" s="1">
        <f t="shared" si="67"/>
        <v>12465.046074000009</v>
      </c>
      <c r="Q271" s="8">
        <f t="shared" si="68"/>
        <v>54182.067740666709</v>
      </c>
    </row>
    <row r="272" spans="1:17" hidden="1" x14ac:dyDescent="0.3">
      <c r="A272" t="s">
        <v>226</v>
      </c>
      <c r="E272">
        <v>20200101</v>
      </c>
      <c r="G272">
        <v>0</v>
      </c>
      <c r="H272" s="1">
        <v>30772.625</v>
      </c>
      <c r="I272" s="1">
        <v>11643.775</v>
      </c>
      <c r="J272" s="1">
        <v>4</v>
      </c>
      <c r="K272" s="1" t="s">
        <v>13</v>
      </c>
      <c r="L272" s="1">
        <v>0</v>
      </c>
      <c r="M272" s="9">
        <f t="shared" si="64"/>
        <v>42416.4</v>
      </c>
      <c r="N272" s="1">
        <f t="shared" si="65"/>
        <v>16279.41432</v>
      </c>
      <c r="O272" s="4">
        <f t="shared" si="66"/>
        <v>58695.814320000005</v>
      </c>
      <c r="P272" s="1">
        <f t="shared" si="67"/>
        <v>12674.020320000001</v>
      </c>
      <c r="Q272" s="8">
        <f t="shared" si="68"/>
        <v>55090.420320000005</v>
      </c>
    </row>
    <row r="273" spans="1:17" hidden="1" x14ac:dyDescent="0.3">
      <c r="A273" t="s">
        <v>226</v>
      </c>
      <c r="E273">
        <v>20200101</v>
      </c>
      <c r="G273">
        <v>0</v>
      </c>
      <c r="H273" s="1">
        <v>31472.003333333301</v>
      </c>
      <c r="I273" s="1">
        <v>11643.775</v>
      </c>
      <c r="J273" s="1">
        <v>5</v>
      </c>
      <c r="K273" s="1" t="s">
        <v>13</v>
      </c>
      <c r="L273" s="1">
        <v>0</v>
      </c>
      <c r="M273" s="9">
        <f t="shared" si="64"/>
        <v>43115.778333333299</v>
      </c>
      <c r="N273" s="1">
        <f t="shared" si="65"/>
        <v>16547.835724333319</v>
      </c>
      <c r="O273" s="4">
        <f t="shared" si="66"/>
        <v>59663.614057666622</v>
      </c>
      <c r="P273" s="1">
        <f t="shared" si="67"/>
        <v>12882.99456599999</v>
      </c>
      <c r="Q273" s="8">
        <f t="shared" si="68"/>
        <v>55998.772899333286</v>
      </c>
    </row>
    <row r="274" spans="1:17" hidden="1" x14ac:dyDescent="0.3">
      <c r="A274" t="s">
        <v>226</v>
      </c>
      <c r="E274">
        <v>20200101</v>
      </c>
      <c r="G274">
        <v>0</v>
      </c>
      <c r="H274" s="1">
        <v>32171.381666666701</v>
      </c>
      <c r="I274" s="1">
        <v>11643.775</v>
      </c>
      <c r="J274" s="1">
        <v>6</v>
      </c>
      <c r="K274" s="1" t="s">
        <v>13</v>
      </c>
      <c r="L274" s="1">
        <v>0</v>
      </c>
      <c r="M274" s="9">
        <f t="shared" si="64"/>
        <v>43815.156666666699</v>
      </c>
      <c r="N274" s="1">
        <f t="shared" si="65"/>
        <v>16816.257128666679</v>
      </c>
      <c r="O274" s="4">
        <f t="shared" si="66"/>
        <v>60631.413795333377</v>
      </c>
      <c r="P274" s="1">
        <f t="shared" si="67"/>
        <v>13091.96881200001</v>
      </c>
      <c r="Q274" s="8">
        <f t="shared" si="68"/>
        <v>56907.125478666712</v>
      </c>
    </row>
    <row r="275" spans="1:17" hidden="1" x14ac:dyDescent="0.3">
      <c r="A275" t="s">
        <v>226</v>
      </c>
      <c r="E275">
        <v>20200101</v>
      </c>
      <c r="G275">
        <v>0</v>
      </c>
      <c r="H275" s="1">
        <v>32870.76</v>
      </c>
      <c r="I275" s="1">
        <v>11643.775</v>
      </c>
      <c r="J275" s="1">
        <v>7</v>
      </c>
      <c r="K275" s="1" t="s">
        <v>13</v>
      </c>
      <c r="L275" s="1">
        <v>0</v>
      </c>
      <c r="M275" s="9">
        <f t="shared" si="64"/>
        <v>44514.535000000003</v>
      </c>
      <c r="N275" s="1">
        <f t="shared" si="65"/>
        <v>17084.678532999998</v>
      </c>
      <c r="O275" s="4">
        <f t="shared" si="66"/>
        <v>61599.213533000002</v>
      </c>
      <c r="P275" s="1">
        <f t="shared" si="67"/>
        <v>13300.943058000001</v>
      </c>
      <c r="Q275" s="8">
        <f t="shared" si="68"/>
        <v>57815.478058000008</v>
      </c>
    </row>
    <row r="276" spans="1:17" hidden="1" x14ac:dyDescent="0.3">
      <c r="A276" t="s">
        <v>226</v>
      </c>
      <c r="E276">
        <v>20200101</v>
      </c>
      <c r="G276">
        <v>0</v>
      </c>
      <c r="H276" s="1">
        <v>33570.1383333333</v>
      </c>
      <c r="I276" s="1">
        <v>11643.775</v>
      </c>
      <c r="J276" s="1">
        <v>8</v>
      </c>
      <c r="K276" s="1" t="s">
        <v>13</v>
      </c>
      <c r="L276" s="1">
        <v>0</v>
      </c>
      <c r="M276" s="9">
        <f t="shared" si="64"/>
        <v>45213.913333333301</v>
      </c>
      <c r="N276" s="1">
        <f t="shared" si="65"/>
        <v>17353.099937333322</v>
      </c>
      <c r="O276" s="4">
        <f t="shared" si="66"/>
        <v>62567.013270666619</v>
      </c>
      <c r="P276" s="1">
        <f t="shared" si="67"/>
        <v>13509.917303999991</v>
      </c>
      <c r="Q276" s="8">
        <f t="shared" si="68"/>
        <v>58723.830637333289</v>
      </c>
    </row>
    <row r="277" spans="1:17" hidden="1" x14ac:dyDescent="0.3">
      <c r="A277" t="s">
        <v>226</v>
      </c>
      <c r="E277">
        <v>20200101</v>
      </c>
      <c r="G277">
        <v>0</v>
      </c>
      <c r="H277" s="1">
        <v>34269.516666666699</v>
      </c>
      <c r="I277" s="1">
        <v>11643.775</v>
      </c>
      <c r="J277" s="1">
        <v>9</v>
      </c>
      <c r="K277" s="1" t="s">
        <v>13</v>
      </c>
      <c r="L277" s="1">
        <v>0</v>
      </c>
      <c r="M277" s="9">
        <f t="shared" si="64"/>
        <v>45913.291666666701</v>
      </c>
      <c r="N277" s="1">
        <f t="shared" si="65"/>
        <v>17621.521341666677</v>
      </c>
      <c r="O277" s="4">
        <f t="shared" si="66"/>
        <v>63534.813008333382</v>
      </c>
      <c r="P277" s="1">
        <f t="shared" si="67"/>
        <v>13718.891550000011</v>
      </c>
      <c r="Q277" s="8">
        <f t="shared" si="68"/>
        <v>59632.183216666715</v>
      </c>
    </row>
    <row r="278" spans="1:17" hidden="1" x14ac:dyDescent="0.3">
      <c r="A278" t="s">
        <v>226</v>
      </c>
      <c r="E278">
        <v>20200101</v>
      </c>
      <c r="G278">
        <v>0</v>
      </c>
      <c r="H278" s="1">
        <v>34968.894999999997</v>
      </c>
      <c r="I278" s="1">
        <v>11643.775</v>
      </c>
      <c r="J278" s="1">
        <v>10</v>
      </c>
      <c r="K278" s="1" t="s">
        <v>13</v>
      </c>
      <c r="L278" s="1">
        <v>0</v>
      </c>
      <c r="M278" s="9">
        <f t="shared" si="64"/>
        <v>46612.67</v>
      </c>
      <c r="N278" s="1">
        <f t="shared" si="65"/>
        <v>17889.942745999997</v>
      </c>
      <c r="O278" s="4">
        <f t="shared" si="66"/>
        <v>64502.612745999999</v>
      </c>
      <c r="P278" s="1">
        <f t="shared" si="67"/>
        <v>13927.865796</v>
      </c>
      <c r="Q278" s="8">
        <f t="shared" si="68"/>
        <v>60540.535795999996</v>
      </c>
    </row>
    <row r="279" spans="1:17" hidden="1" x14ac:dyDescent="0.3">
      <c r="A279" t="s">
        <v>226</v>
      </c>
      <c r="E279">
        <v>20200101</v>
      </c>
      <c r="G279">
        <v>0</v>
      </c>
      <c r="H279" s="1">
        <v>35668.273333333302</v>
      </c>
      <c r="I279" s="1">
        <v>11643.775</v>
      </c>
      <c r="J279" s="1">
        <v>11</v>
      </c>
      <c r="K279" s="1" t="s">
        <v>13</v>
      </c>
      <c r="L279" s="1">
        <v>0</v>
      </c>
      <c r="M279" s="9">
        <f t="shared" si="64"/>
        <v>47312.048333333303</v>
      </c>
      <c r="N279" s="1">
        <f t="shared" si="65"/>
        <v>18158.36415033332</v>
      </c>
      <c r="O279" s="4">
        <f t="shared" si="66"/>
        <v>65470.412483666623</v>
      </c>
      <c r="P279" s="1">
        <f t="shared" si="67"/>
        <v>14136.840041999991</v>
      </c>
      <c r="Q279" s="8">
        <f t="shared" si="68"/>
        <v>61448.888375333292</v>
      </c>
    </row>
    <row r="280" spans="1:17" hidden="1" x14ac:dyDescent="0.3">
      <c r="A280" t="s">
        <v>226</v>
      </c>
      <c r="E280">
        <v>20200101</v>
      </c>
      <c r="G280">
        <v>0</v>
      </c>
      <c r="H280" s="1">
        <v>36367.651666666701</v>
      </c>
      <c r="I280" s="1">
        <v>11643.775</v>
      </c>
      <c r="J280" s="1">
        <v>12</v>
      </c>
      <c r="K280" s="1" t="s">
        <v>13</v>
      </c>
      <c r="L280" s="1">
        <v>0</v>
      </c>
      <c r="M280" s="9">
        <f t="shared" si="64"/>
        <v>48011.426666666703</v>
      </c>
      <c r="N280" s="1">
        <f t="shared" si="65"/>
        <v>18426.78555466668</v>
      </c>
      <c r="O280" s="4">
        <f t="shared" si="66"/>
        <v>66438.212221333379</v>
      </c>
      <c r="P280" s="1">
        <f t="shared" si="67"/>
        <v>14345.81428800001</v>
      </c>
      <c r="Q280" s="8">
        <f t="shared" si="68"/>
        <v>62357.240954666711</v>
      </c>
    </row>
    <row r="281" spans="1:17" hidden="1" x14ac:dyDescent="0.3">
      <c r="A281" t="s">
        <v>226</v>
      </c>
      <c r="E281">
        <v>20200101</v>
      </c>
      <c r="G281">
        <v>0</v>
      </c>
      <c r="H281" s="1">
        <v>37067.03</v>
      </c>
      <c r="I281" s="1">
        <v>11643.775</v>
      </c>
      <c r="J281" s="1">
        <v>13</v>
      </c>
      <c r="K281" s="1" t="s">
        <v>13</v>
      </c>
      <c r="L281" s="1">
        <v>0</v>
      </c>
      <c r="M281" s="9">
        <f t="shared" si="64"/>
        <v>48710.805</v>
      </c>
      <c r="N281" s="1">
        <f t="shared" si="65"/>
        <v>18695.206958999999</v>
      </c>
      <c r="O281" s="4">
        <f t="shared" si="66"/>
        <v>67406.011958999996</v>
      </c>
      <c r="P281" s="1">
        <f t="shared" si="67"/>
        <v>14554.788534000001</v>
      </c>
      <c r="Q281" s="8">
        <f t="shared" si="68"/>
        <v>63265.593534</v>
      </c>
    </row>
    <row r="282" spans="1:17" hidden="1" x14ac:dyDescent="0.3">
      <c r="A282" t="s">
        <v>226</v>
      </c>
      <c r="E282">
        <v>20200101</v>
      </c>
      <c r="G282">
        <v>0</v>
      </c>
      <c r="H282" s="1">
        <v>37766.408333333296</v>
      </c>
      <c r="I282" s="1">
        <v>11643.775</v>
      </c>
      <c r="J282" s="1">
        <v>14</v>
      </c>
      <c r="K282" s="1" t="s">
        <v>13</v>
      </c>
      <c r="L282" s="1">
        <v>0</v>
      </c>
      <c r="M282" s="9">
        <f t="shared" si="64"/>
        <v>49410.183333333298</v>
      </c>
      <c r="N282" s="1">
        <f t="shared" si="65"/>
        <v>18963.628363333319</v>
      </c>
      <c r="O282" s="4">
        <f t="shared" si="66"/>
        <v>68373.811696666613</v>
      </c>
      <c r="P282" s="1">
        <f t="shared" si="67"/>
        <v>14763.76277999999</v>
      </c>
      <c r="Q282" s="8">
        <f t="shared" si="68"/>
        <v>64173.946113333288</v>
      </c>
    </row>
    <row r="283" spans="1:17" hidden="1" x14ac:dyDescent="0.3">
      <c r="A283" t="s">
        <v>226</v>
      </c>
      <c r="E283">
        <v>20200101</v>
      </c>
      <c r="G283">
        <v>0</v>
      </c>
      <c r="H283" s="1">
        <v>38465.786666666703</v>
      </c>
      <c r="I283" s="1">
        <v>11643.775</v>
      </c>
      <c r="J283" s="1">
        <v>15</v>
      </c>
      <c r="K283" s="1" t="s">
        <v>13</v>
      </c>
      <c r="L283" s="1">
        <v>0</v>
      </c>
      <c r="M283" s="9">
        <f t="shared" si="64"/>
        <v>50109.561666666705</v>
      </c>
      <c r="N283" s="1">
        <f t="shared" si="65"/>
        <v>19232.049767666678</v>
      </c>
      <c r="O283" s="4">
        <f t="shared" si="66"/>
        <v>69341.611434333376</v>
      </c>
      <c r="P283" s="1">
        <f t="shared" si="67"/>
        <v>14972.737026000012</v>
      </c>
      <c r="Q283" s="8">
        <f t="shared" si="68"/>
        <v>65082.298692666714</v>
      </c>
    </row>
    <row r="284" spans="1:17" hidden="1" x14ac:dyDescent="0.3">
      <c r="A284" t="s">
        <v>226</v>
      </c>
      <c r="B284" t="s">
        <v>96</v>
      </c>
      <c r="C284" t="s">
        <v>268</v>
      </c>
      <c r="D284">
        <v>19000101</v>
      </c>
      <c r="E284">
        <v>20200101</v>
      </c>
      <c r="F284">
        <v>22220202</v>
      </c>
      <c r="G284">
        <v>757.12</v>
      </c>
      <c r="H284" s="1">
        <v>30284.702499999999</v>
      </c>
      <c r="I284" s="1">
        <v>11802.7</v>
      </c>
      <c r="J284" s="1">
        <v>0</v>
      </c>
      <c r="K284" s="1" t="s">
        <v>13</v>
      </c>
      <c r="L284" s="1">
        <v>0</v>
      </c>
      <c r="M284" s="9">
        <f t="shared" si="64"/>
        <v>42087.402499999997</v>
      </c>
      <c r="N284" s="1">
        <f t="shared" si="65"/>
        <v>16153.145079499998</v>
      </c>
      <c r="O284" s="4">
        <f t="shared" si="66"/>
        <v>58240.547579499995</v>
      </c>
      <c r="P284" s="1">
        <f t="shared" si="67"/>
        <v>12575.715866999999</v>
      </c>
      <c r="Q284" s="8">
        <f t="shared" si="68"/>
        <v>54663.118366999995</v>
      </c>
    </row>
    <row r="285" spans="1:17" hidden="1" x14ac:dyDescent="0.3">
      <c r="A285" t="s">
        <v>226</v>
      </c>
      <c r="E285">
        <v>20200101</v>
      </c>
      <c r="G285">
        <v>0</v>
      </c>
      <c r="H285" s="1">
        <v>31041.822499999998</v>
      </c>
      <c r="I285" s="1">
        <v>11802.7</v>
      </c>
      <c r="J285" s="1">
        <v>1</v>
      </c>
      <c r="K285" s="1" t="s">
        <v>13</v>
      </c>
      <c r="L285" s="1">
        <v>0</v>
      </c>
      <c r="M285" s="9">
        <f t="shared" si="64"/>
        <v>42844.522499999999</v>
      </c>
      <c r="N285" s="1">
        <f t="shared" si="65"/>
        <v>16443.727735499997</v>
      </c>
      <c r="O285" s="4">
        <f t="shared" si="66"/>
        <v>59288.250235499996</v>
      </c>
      <c r="P285" s="1">
        <f t="shared" si="67"/>
        <v>12801.943323</v>
      </c>
      <c r="Q285" s="8">
        <f t="shared" si="68"/>
        <v>55646.465822999999</v>
      </c>
    </row>
    <row r="286" spans="1:17" hidden="1" x14ac:dyDescent="0.3">
      <c r="A286" t="s">
        <v>226</v>
      </c>
      <c r="E286">
        <v>20200101</v>
      </c>
      <c r="G286">
        <v>0</v>
      </c>
      <c r="H286" s="1">
        <v>31798.942500000001</v>
      </c>
      <c r="I286" s="1">
        <v>11802.7</v>
      </c>
      <c r="J286" s="1">
        <v>2</v>
      </c>
      <c r="K286" s="1" t="s">
        <v>13</v>
      </c>
      <c r="L286" s="1">
        <v>0</v>
      </c>
      <c r="M286" s="9">
        <f t="shared" si="64"/>
        <v>43601.642500000002</v>
      </c>
      <c r="N286" s="1">
        <f t="shared" si="65"/>
        <v>16734.310391499999</v>
      </c>
      <c r="O286" s="4">
        <f t="shared" si="66"/>
        <v>60335.952891499997</v>
      </c>
      <c r="P286" s="1">
        <f t="shared" si="67"/>
        <v>13028.170779000002</v>
      </c>
      <c r="Q286" s="8">
        <f t="shared" si="68"/>
        <v>56629.813279000002</v>
      </c>
    </row>
    <row r="287" spans="1:17" hidden="1" x14ac:dyDescent="0.3">
      <c r="A287" t="s">
        <v>226</v>
      </c>
      <c r="B287" t="s">
        <v>98</v>
      </c>
      <c r="C287" t="s">
        <v>269</v>
      </c>
      <c r="D287">
        <v>19000101</v>
      </c>
      <c r="E287">
        <v>20200101</v>
      </c>
      <c r="F287">
        <v>22220202</v>
      </c>
      <c r="G287">
        <v>817.67833333333294</v>
      </c>
      <c r="H287" s="1">
        <v>32707.490833333301</v>
      </c>
      <c r="I287" s="1">
        <v>11802.7</v>
      </c>
      <c r="J287" s="1">
        <v>0</v>
      </c>
      <c r="K287" s="1" t="s">
        <v>13</v>
      </c>
      <c r="L287" s="1">
        <v>0</v>
      </c>
      <c r="M287" s="9">
        <f t="shared" si="64"/>
        <v>44510.190833333298</v>
      </c>
      <c r="N287" s="1">
        <f t="shared" si="65"/>
        <v>17083.011241833319</v>
      </c>
      <c r="O287" s="4">
        <f t="shared" si="66"/>
        <v>61593.202075166613</v>
      </c>
      <c r="P287" s="1">
        <f t="shared" si="67"/>
        <v>13299.645020999989</v>
      </c>
      <c r="Q287" s="8">
        <f t="shared" si="68"/>
        <v>57809.835854333287</v>
      </c>
    </row>
    <row r="288" spans="1:17" hidden="1" x14ac:dyDescent="0.3">
      <c r="A288" t="s">
        <v>226</v>
      </c>
      <c r="E288">
        <v>20200101</v>
      </c>
      <c r="G288">
        <v>0</v>
      </c>
      <c r="H288" s="1">
        <v>33525.169166666703</v>
      </c>
      <c r="I288" s="1">
        <v>11802.7</v>
      </c>
      <c r="J288" s="1">
        <v>1</v>
      </c>
      <c r="K288" s="1" t="s">
        <v>13</v>
      </c>
      <c r="L288" s="1">
        <v>0</v>
      </c>
      <c r="M288" s="9">
        <f t="shared" si="64"/>
        <v>45327.8691666667</v>
      </c>
      <c r="N288" s="1">
        <f t="shared" si="65"/>
        <v>17396.836186166678</v>
      </c>
      <c r="O288" s="4">
        <f t="shared" si="66"/>
        <v>62724.705352833378</v>
      </c>
      <c r="P288" s="1">
        <f t="shared" si="67"/>
        <v>13543.96730700001</v>
      </c>
      <c r="Q288" s="8">
        <f t="shared" si="68"/>
        <v>58871.836473666714</v>
      </c>
    </row>
    <row r="289" spans="1:17" hidden="1" x14ac:dyDescent="0.3">
      <c r="A289" t="s">
        <v>226</v>
      </c>
      <c r="E289">
        <v>20200101</v>
      </c>
      <c r="G289">
        <v>0</v>
      </c>
      <c r="H289" s="1">
        <v>34342.847500000003</v>
      </c>
      <c r="I289" s="1">
        <v>11802.7</v>
      </c>
      <c r="J289" s="1">
        <v>2</v>
      </c>
      <c r="K289" s="1" t="s">
        <v>13</v>
      </c>
      <c r="L289" s="1">
        <v>0</v>
      </c>
      <c r="M289" s="9">
        <f t="shared" si="64"/>
        <v>46145.547500000001</v>
      </c>
      <c r="N289" s="1">
        <f t="shared" si="65"/>
        <v>17710.661130500001</v>
      </c>
      <c r="O289" s="4">
        <f t="shared" si="66"/>
        <v>63856.208630499998</v>
      </c>
      <c r="P289" s="1">
        <f t="shared" si="67"/>
        <v>13788.289593000001</v>
      </c>
      <c r="Q289" s="8">
        <f t="shared" si="68"/>
        <v>59933.837093000002</v>
      </c>
    </row>
    <row r="290" spans="1:17" hidden="1" x14ac:dyDescent="0.3">
      <c r="A290" t="s">
        <v>226</v>
      </c>
      <c r="B290" t="s">
        <v>100</v>
      </c>
      <c r="C290" t="s">
        <v>270</v>
      </c>
      <c r="D290">
        <v>19000101</v>
      </c>
      <c r="E290">
        <v>20200101</v>
      </c>
      <c r="F290">
        <v>22220202</v>
      </c>
      <c r="G290">
        <v>878.24749999999995</v>
      </c>
      <c r="H290" s="1">
        <v>35130.246666666702</v>
      </c>
      <c r="I290" s="1">
        <v>11802.7</v>
      </c>
      <c r="J290" s="1">
        <v>0</v>
      </c>
      <c r="K290" s="1" t="s">
        <v>13</v>
      </c>
      <c r="L290" s="1">
        <v>0</v>
      </c>
      <c r="M290" s="9">
        <f t="shared" si="64"/>
        <v>46932.946666666699</v>
      </c>
      <c r="N290" s="1">
        <f t="shared" si="65"/>
        <v>18012.864930666678</v>
      </c>
      <c r="O290" s="4">
        <f t="shared" si="66"/>
        <v>64945.811597333377</v>
      </c>
      <c r="P290" s="1">
        <f t="shared" si="67"/>
        <v>14023.56446400001</v>
      </c>
      <c r="Q290" s="8">
        <f t="shared" si="68"/>
        <v>60956.51113066671</v>
      </c>
    </row>
    <row r="291" spans="1:17" hidden="1" x14ac:dyDescent="0.3">
      <c r="A291" t="s">
        <v>226</v>
      </c>
      <c r="E291">
        <v>20200101</v>
      </c>
      <c r="G291">
        <v>0</v>
      </c>
      <c r="H291" s="1">
        <v>36008.4941666667</v>
      </c>
      <c r="I291" s="1">
        <v>11802.7</v>
      </c>
      <c r="J291" s="1">
        <v>1</v>
      </c>
      <c r="K291" s="1" t="s">
        <v>13</v>
      </c>
      <c r="L291" s="1">
        <v>0</v>
      </c>
      <c r="M291" s="9">
        <f t="shared" si="64"/>
        <v>47811.194166666697</v>
      </c>
      <c r="N291" s="1">
        <f t="shared" si="65"/>
        <v>18349.936321166679</v>
      </c>
      <c r="O291" s="4">
        <f t="shared" si="66"/>
        <v>66161.130487833376</v>
      </c>
      <c r="P291" s="1">
        <f t="shared" si="67"/>
        <v>14285.98481700001</v>
      </c>
      <c r="Q291" s="8">
        <f t="shared" si="68"/>
        <v>62097.178983666709</v>
      </c>
    </row>
    <row r="292" spans="1:17" hidden="1" x14ac:dyDescent="0.3">
      <c r="A292" t="s">
        <v>226</v>
      </c>
      <c r="E292">
        <v>20200101</v>
      </c>
      <c r="G292">
        <v>0</v>
      </c>
      <c r="H292" s="1">
        <v>36886.741666666698</v>
      </c>
      <c r="I292" s="1">
        <v>11802.7</v>
      </c>
      <c r="J292" s="1">
        <v>2</v>
      </c>
      <c r="K292" s="1" t="s">
        <v>13</v>
      </c>
      <c r="L292" s="1">
        <v>0</v>
      </c>
      <c r="M292" s="9">
        <f t="shared" si="64"/>
        <v>48689.441666666695</v>
      </c>
      <c r="N292" s="1">
        <f t="shared" si="65"/>
        <v>18687.007711666676</v>
      </c>
      <c r="O292" s="4">
        <f t="shared" si="66"/>
        <v>67376.449378333375</v>
      </c>
      <c r="P292" s="1">
        <f t="shared" si="67"/>
        <v>14548.405170000009</v>
      </c>
      <c r="Q292" s="8">
        <f t="shared" si="68"/>
        <v>63237.846836666708</v>
      </c>
    </row>
    <row r="293" spans="1:17" hidden="1" x14ac:dyDescent="0.3">
      <c r="A293" t="s">
        <v>226</v>
      </c>
      <c r="B293" t="s">
        <v>102</v>
      </c>
      <c r="C293" t="s">
        <v>271</v>
      </c>
      <c r="D293">
        <v>19000101</v>
      </c>
      <c r="E293">
        <v>20200101</v>
      </c>
      <c r="F293">
        <v>22220202</v>
      </c>
      <c r="G293">
        <v>938.82749999999999</v>
      </c>
      <c r="H293" s="1">
        <v>37553.035000000003</v>
      </c>
      <c r="I293" s="1">
        <v>11802.7</v>
      </c>
      <c r="J293" s="1">
        <v>0</v>
      </c>
      <c r="K293" s="1" t="s">
        <v>13</v>
      </c>
      <c r="L293" s="1">
        <v>0</v>
      </c>
      <c r="M293" s="9">
        <f t="shared" si="64"/>
        <v>49355.735000000001</v>
      </c>
      <c r="N293" s="1">
        <f t="shared" si="65"/>
        <v>18942.731092999999</v>
      </c>
      <c r="O293" s="4">
        <f t="shared" si="66"/>
        <v>68298.466092999995</v>
      </c>
      <c r="P293" s="1">
        <f t="shared" si="67"/>
        <v>14747.493618</v>
      </c>
      <c r="Q293" s="8">
        <f t="shared" si="68"/>
        <v>64103.228618000001</v>
      </c>
    </row>
    <row r="294" spans="1:17" hidden="1" x14ac:dyDescent="0.3">
      <c r="A294" t="s">
        <v>226</v>
      </c>
      <c r="E294">
        <v>20200101</v>
      </c>
      <c r="G294">
        <v>0</v>
      </c>
      <c r="H294" s="1">
        <v>38491.862500000003</v>
      </c>
      <c r="I294" s="1">
        <v>11802.7</v>
      </c>
      <c r="J294" s="1">
        <v>1</v>
      </c>
      <c r="K294" s="1" t="s">
        <v>13</v>
      </c>
      <c r="L294" s="1">
        <v>0</v>
      </c>
      <c r="M294" s="9">
        <f t="shared" si="64"/>
        <v>50294.5625</v>
      </c>
      <c r="N294" s="1">
        <f t="shared" si="65"/>
        <v>19303.0530875</v>
      </c>
      <c r="O294" s="4">
        <f t="shared" si="66"/>
        <v>69597.615587499997</v>
      </c>
      <c r="P294" s="1">
        <f t="shared" si="67"/>
        <v>15028.015275</v>
      </c>
      <c r="Q294" s="8">
        <f t="shared" si="68"/>
        <v>65322.577774999998</v>
      </c>
    </row>
    <row r="295" spans="1:17" hidden="1" x14ac:dyDescent="0.3">
      <c r="A295" t="s">
        <v>226</v>
      </c>
      <c r="E295">
        <v>20200101</v>
      </c>
      <c r="G295">
        <v>0</v>
      </c>
      <c r="H295" s="1">
        <v>39430.69</v>
      </c>
      <c r="I295" s="1">
        <v>11802.7</v>
      </c>
      <c r="J295" s="1">
        <v>2</v>
      </c>
      <c r="K295" s="1" t="s">
        <v>13</v>
      </c>
      <c r="L295" s="1">
        <v>0</v>
      </c>
      <c r="M295" s="9">
        <f t="shared" si="64"/>
        <v>51233.39</v>
      </c>
      <c r="N295" s="1">
        <f t="shared" si="65"/>
        <v>19663.375081999999</v>
      </c>
      <c r="O295" s="4">
        <f t="shared" si="66"/>
        <v>70896.765081999998</v>
      </c>
      <c r="P295" s="1">
        <f t="shared" si="67"/>
        <v>15308.536932000001</v>
      </c>
      <c r="Q295" s="8">
        <f t="shared" si="68"/>
        <v>66541.926932000002</v>
      </c>
    </row>
    <row r="296" spans="1:17" hidden="1" x14ac:dyDescent="0.3">
      <c r="A296" t="s">
        <v>226</v>
      </c>
      <c r="B296" t="s">
        <v>104</v>
      </c>
      <c r="C296" t="s">
        <v>272</v>
      </c>
      <c r="D296">
        <v>19000101</v>
      </c>
      <c r="E296">
        <v>20200101</v>
      </c>
      <c r="F296">
        <v>22220202</v>
      </c>
      <c r="G296">
        <v>999.38583333333304</v>
      </c>
      <c r="H296" s="1">
        <v>39975.8125</v>
      </c>
      <c r="I296" s="1">
        <v>11802.7</v>
      </c>
      <c r="J296" s="1">
        <v>0</v>
      </c>
      <c r="K296" s="1" t="s">
        <v>13</v>
      </c>
      <c r="L296" s="1">
        <v>0</v>
      </c>
      <c r="M296" s="9">
        <f t="shared" si="64"/>
        <v>51778.512499999997</v>
      </c>
      <c r="N296" s="1">
        <f t="shared" si="65"/>
        <v>19872.593097499997</v>
      </c>
      <c r="O296" s="4">
        <f t="shared" si="66"/>
        <v>71651.105597499991</v>
      </c>
      <c r="P296" s="1">
        <f t="shared" si="67"/>
        <v>15471.419534999999</v>
      </c>
      <c r="Q296" s="8">
        <f t="shared" si="68"/>
        <v>67249.932034999991</v>
      </c>
    </row>
    <row r="297" spans="1:17" hidden="1" x14ac:dyDescent="0.3">
      <c r="A297" t="s">
        <v>226</v>
      </c>
      <c r="E297">
        <v>20200101</v>
      </c>
      <c r="G297">
        <v>0</v>
      </c>
      <c r="H297" s="1">
        <v>40975.198333333297</v>
      </c>
      <c r="I297" s="1">
        <v>11802.7</v>
      </c>
      <c r="J297" s="1">
        <v>1</v>
      </c>
      <c r="K297" s="1" t="s">
        <v>13</v>
      </c>
      <c r="L297" s="1">
        <v>0</v>
      </c>
      <c r="M297" s="9">
        <f t="shared" si="64"/>
        <v>52777.898333333302</v>
      </c>
      <c r="N297" s="1">
        <f t="shared" si="65"/>
        <v>20256.157380333319</v>
      </c>
      <c r="O297" s="4">
        <f t="shared" si="66"/>
        <v>73034.055713666618</v>
      </c>
      <c r="P297" s="1">
        <f t="shared" si="67"/>
        <v>15770.036021999991</v>
      </c>
      <c r="Q297" s="8">
        <f t="shared" si="68"/>
        <v>68547.934355333287</v>
      </c>
    </row>
    <row r="298" spans="1:17" hidden="1" x14ac:dyDescent="0.3">
      <c r="A298" t="s">
        <v>226</v>
      </c>
      <c r="E298">
        <v>20200101</v>
      </c>
      <c r="G298">
        <v>0</v>
      </c>
      <c r="H298" s="1">
        <v>41974.584166666697</v>
      </c>
      <c r="I298" s="1">
        <v>11802.7</v>
      </c>
      <c r="J298" s="1">
        <v>2</v>
      </c>
      <c r="K298" s="1" t="s">
        <v>13</v>
      </c>
      <c r="L298" s="1">
        <v>0</v>
      </c>
      <c r="M298" s="9">
        <f t="shared" si="64"/>
        <v>53777.284166666694</v>
      </c>
      <c r="N298" s="1">
        <f t="shared" si="65"/>
        <v>20639.721663166674</v>
      </c>
      <c r="O298" s="4">
        <f t="shared" si="66"/>
        <v>74417.005829833361</v>
      </c>
      <c r="P298" s="1">
        <f t="shared" si="67"/>
        <v>16068.652509000009</v>
      </c>
      <c r="Q298" s="8">
        <f t="shared" si="68"/>
        <v>69845.9366756667</v>
      </c>
    </row>
    <row r="299" spans="1:17" hidden="1" x14ac:dyDescent="0.3">
      <c r="A299" t="s">
        <v>226</v>
      </c>
      <c r="B299" t="s">
        <v>106</v>
      </c>
      <c r="C299" t="s">
        <v>273</v>
      </c>
      <c r="D299">
        <v>19000101</v>
      </c>
      <c r="E299">
        <v>20200101</v>
      </c>
      <c r="F299">
        <v>22220202</v>
      </c>
      <c r="G299">
        <v>1059.96583333333</v>
      </c>
      <c r="H299" s="1">
        <v>42398.5683333333</v>
      </c>
      <c r="I299" s="1">
        <v>11802.7</v>
      </c>
      <c r="J299" s="1">
        <v>0</v>
      </c>
      <c r="K299" s="1" t="s">
        <v>13</v>
      </c>
      <c r="L299" s="1">
        <v>0</v>
      </c>
      <c r="M299" s="9">
        <f t="shared" si="64"/>
        <v>54201.268333333297</v>
      </c>
      <c r="N299" s="1">
        <f t="shared" si="65"/>
        <v>20802.446786333319</v>
      </c>
      <c r="O299" s="4">
        <f t="shared" si="66"/>
        <v>75003.715119666624</v>
      </c>
      <c r="P299" s="1">
        <f t="shared" si="67"/>
        <v>16195.338977999989</v>
      </c>
      <c r="Q299" s="8">
        <f t="shared" si="68"/>
        <v>70396.607311333282</v>
      </c>
    </row>
    <row r="300" spans="1:17" hidden="1" x14ac:dyDescent="0.3">
      <c r="A300" t="s">
        <v>226</v>
      </c>
      <c r="E300">
        <v>20200101</v>
      </c>
      <c r="G300">
        <v>0</v>
      </c>
      <c r="H300" s="1">
        <v>43458.534166666701</v>
      </c>
      <c r="I300" s="1">
        <v>11802.7</v>
      </c>
      <c r="J300" s="1">
        <v>1</v>
      </c>
      <c r="K300" s="1" t="s">
        <v>13</v>
      </c>
      <c r="L300" s="1">
        <v>0</v>
      </c>
      <c r="M300" s="9">
        <f t="shared" si="64"/>
        <v>55261.234166666705</v>
      </c>
      <c r="N300" s="1">
        <f t="shared" si="65"/>
        <v>21209.261673166679</v>
      </c>
      <c r="O300" s="4">
        <f t="shared" si="66"/>
        <v>76470.495839833384</v>
      </c>
      <c r="P300" s="1">
        <f t="shared" si="67"/>
        <v>16512.056769000013</v>
      </c>
      <c r="Q300" s="8">
        <f t="shared" si="68"/>
        <v>71773.290935666722</v>
      </c>
    </row>
    <row r="301" spans="1:17" hidden="1" x14ac:dyDescent="0.3">
      <c r="A301" t="s">
        <v>226</v>
      </c>
      <c r="E301">
        <v>20200101</v>
      </c>
      <c r="G301">
        <v>0</v>
      </c>
      <c r="H301" s="1">
        <v>44518.5</v>
      </c>
      <c r="I301" s="1">
        <v>11802.7</v>
      </c>
      <c r="J301" s="1">
        <v>2</v>
      </c>
      <c r="K301" s="1" t="s">
        <v>13</v>
      </c>
      <c r="L301" s="1">
        <v>0</v>
      </c>
      <c r="M301" s="9">
        <f t="shared" si="64"/>
        <v>56321.2</v>
      </c>
      <c r="N301" s="1">
        <f t="shared" si="65"/>
        <v>21616.076559999998</v>
      </c>
      <c r="O301" s="4">
        <f t="shared" si="66"/>
        <v>77937.276559999998</v>
      </c>
      <c r="P301" s="1">
        <f t="shared" si="67"/>
        <v>16828.774559999998</v>
      </c>
      <c r="Q301" s="8">
        <f t="shared" si="68"/>
        <v>73149.974560000002</v>
      </c>
    </row>
    <row r="302" spans="1:17" hidden="1" x14ac:dyDescent="0.3">
      <c r="A302" t="s">
        <v>226</v>
      </c>
      <c r="B302" t="s">
        <v>108</v>
      </c>
      <c r="C302" t="s">
        <v>274</v>
      </c>
      <c r="D302">
        <v>19000101</v>
      </c>
      <c r="E302">
        <v>20200101</v>
      </c>
      <c r="F302">
        <v>22220202</v>
      </c>
      <c r="G302">
        <v>1120.52416666667</v>
      </c>
      <c r="H302" s="1">
        <v>44821.356666666703</v>
      </c>
      <c r="I302" s="1">
        <v>11802.7</v>
      </c>
      <c r="J302" s="1">
        <v>0</v>
      </c>
      <c r="K302" s="1" t="s">
        <v>13</v>
      </c>
      <c r="L302" s="1">
        <v>0</v>
      </c>
      <c r="M302" s="9">
        <f t="shared" si="64"/>
        <v>56624.0566666667</v>
      </c>
      <c r="N302" s="1">
        <f t="shared" si="65"/>
        <v>21732.312948666677</v>
      </c>
      <c r="O302" s="4">
        <f t="shared" si="66"/>
        <v>78356.369615333373</v>
      </c>
      <c r="P302" s="1">
        <f t="shared" si="67"/>
        <v>16919.268132000012</v>
      </c>
      <c r="Q302" s="8">
        <f t="shared" si="68"/>
        <v>73543.324798666712</v>
      </c>
    </row>
    <row r="303" spans="1:17" hidden="1" x14ac:dyDescent="0.3">
      <c r="A303" t="s">
        <v>226</v>
      </c>
      <c r="E303">
        <v>20200101</v>
      </c>
      <c r="G303">
        <v>0</v>
      </c>
      <c r="H303" s="1">
        <v>45941.8808333333</v>
      </c>
      <c r="I303" s="1">
        <v>11802.7</v>
      </c>
      <c r="J303" s="1">
        <v>1</v>
      </c>
      <c r="K303" s="1" t="s">
        <v>13</v>
      </c>
      <c r="L303" s="1">
        <v>0</v>
      </c>
      <c r="M303" s="9">
        <f t="shared" si="64"/>
        <v>57744.580833333297</v>
      </c>
      <c r="N303" s="1">
        <f t="shared" si="65"/>
        <v>22162.37012383332</v>
      </c>
      <c r="O303" s="4">
        <f t="shared" si="66"/>
        <v>79906.950957166613</v>
      </c>
      <c r="P303" s="1">
        <f t="shared" si="67"/>
        <v>17254.080752999991</v>
      </c>
      <c r="Q303" s="8">
        <f t="shared" si="68"/>
        <v>74998.661586333285</v>
      </c>
    </row>
    <row r="304" spans="1:17" hidden="1" x14ac:dyDescent="0.3">
      <c r="A304" t="s">
        <v>226</v>
      </c>
      <c r="E304">
        <v>20200101</v>
      </c>
      <c r="G304">
        <v>0</v>
      </c>
      <c r="H304" s="1">
        <v>47062.404999999999</v>
      </c>
      <c r="I304" s="1">
        <v>11802.7</v>
      </c>
      <c r="J304" s="1">
        <v>2</v>
      </c>
      <c r="K304" s="1" t="s">
        <v>13</v>
      </c>
      <c r="L304" s="1">
        <v>0</v>
      </c>
      <c r="M304" s="9">
        <f t="shared" si="64"/>
        <v>58865.104999999996</v>
      </c>
      <c r="N304" s="1">
        <f t="shared" si="65"/>
        <v>22592.427298999995</v>
      </c>
      <c r="O304" s="4">
        <f t="shared" si="66"/>
        <v>81457.532298999984</v>
      </c>
      <c r="P304" s="1">
        <f t="shared" si="67"/>
        <v>17588.893373999999</v>
      </c>
      <c r="Q304" s="8">
        <f t="shared" si="68"/>
        <v>76453.998373999988</v>
      </c>
    </row>
    <row r="305" spans="1:21" x14ac:dyDescent="0.3">
      <c r="A305" t="s">
        <v>226</v>
      </c>
      <c r="B305" t="s">
        <v>110</v>
      </c>
      <c r="C305" t="s">
        <v>275</v>
      </c>
      <c r="D305">
        <v>19000101</v>
      </c>
      <c r="E305">
        <v>20200101</v>
      </c>
      <c r="F305">
        <v>22220202</v>
      </c>
      <c r="G305">
        <v>0</v>
      </c>
      <c r="H305" s="1">
        <v>51872.524166666699</v>
      </c>
      <c r="I305" s="1">
        <v>12597.3141666667</v>
      </c>
      <c r="J305" s="1">
        <v>0</v>
      </c>
      <c r="K305" s="1" t="s">
        <v>13</v>
      </c>
      <c r="L305" s="1">
        <v>10961.91</v>
      </c>
      <c r="M305" s="9">
        <f t="shared" si="64"/>
        <v>75431.748333333395</v>
      </c>
      <c r="N305" s="12">
        <f t="shared" ref="N305:N317" si="71">M305*0.34</f>
        <v>25646.794433333354</v>
      </c>
      <c r="O305" s="4">
        <f t="shared" si="66"/>
        <v>101078.54276666675</v>
      </c>
      <c r="P305" s="12">
        <f t="shared" ref="P305:P317" si="72">M305*0.255</f>
        <v>19235.095825000015</v>
      </c>
      <c r="Q305" s="8">
        <f t="shared" si="68"/>
        <v>94666.844158333406</v>
      </c>
      <c r="R305" s="3"/>
      <c r="S305" s="3"/>
      <c r="T305" s="3"/>
      <c r="U305" s="3"/>
    </row>
    <row r="306" spans="1:21" x14ac:dyDescent="0.3">
      <c r="A306" t="s">
        <v>226</v>
      </c>
      <c r="B306" t="s">
        <v>112</v>
      </c>
      <c r="C306" t="s">
        <v>276</v>
      </c>
      <c r="D306">
        <v>19000101</v>
      </c>
      <c r="E306">
        <v>20200101</v>
      </c>
      <c r="F306">
        <v>22220202</v>
      </c>
      <c r="G306">
        <v>0</v>
      </c>
      <c r="H306" s="1">
        <v>58565.747499999998</v>
      </c>
      <c r="I306" s="1">
        <v>12597.3141666667</v>
      </c>
      <c r="J306" s="1">
        <v>0</v>
      </c>
      <c r="K306" s="1" t="s">
        <v>13</v>
      </c>
      <c r="L306" s="1">
        <v>11875.4</v>
      </c>
      <c r="M306" s="9">
        <f t="shared" si="64"/>
        <v>83038.461666666699</v>
      </c>
      <c r="N306" s="12">
        <f t="shared" si="71"/>
        <v>28233.076966666678</v>
      </c>
      <c r="O306" s="4">
        <f t="shared" si="66"/>
        <v>111271.53863333337</v>
      </c>
      <c r="P306" s="12">
        <f t="shared" si="72"/>
        <v>21174.80772500001</v>
      </c>
      <c r="Q306" s="8">
        <f t="shared" si="68"/>
        <v>104213.2693916667</v>
      </c>
    </row>
    <row r="307" spans="1:21" x14ac:dyDescent="0.3">
      <c r="A307" t="s">
        <v>226</v>
      </c>
      <c r="B307" t="s">
        <v>114</v>
      </c>
      <c r="C307" t="s">
        <v>277</v>
      </c>
      <c r="D307">
        <v>19000101</v>
      </c>
      <c r="E307">
        <v>20200101</v>
      </c>
      <c r="F307">
        <v>22220202</v>
      </c>
      <c r="G307">
        <v>0</v>
      </c>
      <c r="H307" s="1">
        <v>61912.348333333299</v>
      </c>
      <c r="I307" s="1">
        <v>12597.3141666667</v>
      </c>
      <c r="J307" s="1">
        <v>0</v>
      </c>
      <c r="K307" s="1" t="s">
        <v>13</v>
      </c>
      <c r="L307" s="1">
        <v>13702.37</v>
      </c>
      <c r="M307" s="9">
        <f t="shared" si="64"/>
        <v>88212.032500000001</v>
      </c>
      <c r="N307" s="12">
        <f t="shared" si="71"/>
        <v>29992.091050000003</v>
      </c>
      <c r="O307" s="4">
        <f t="shared" si="66"/>
        <v>118204.12355</v>
      </c>
      <c r="P307" s="12">
        <f t="shared" si="72"/>
        <v>22494.068287500002</v>
      </c>
      <c r="Q307" s="8">
        <f t="shared" si="68"/>
        <v>110706.10078750001</v>
      </c>
    </row>
    <row r="308" spans="1:21" x14ac:dyDescent="0.3">
      <c r="A308" t="s">
        <v>226</v>
      </c>
      <c r="B308" t="s">
        <v>116</v>
      </c>
      <c r="C308" t="s">
        <v>278</v>
      </c>
      <c r="D308">
        <v>19000101</v>
      </c>
      <c r="E308">
        <v>20200101</v>
      </c>
      <c r="F308">
        <v>22220202</v>
      </c>
      <c r="G308">
        <v>0</v>
      </c>
      <c r="H308" s="1">
        <v>69341.859166666705</v>
      </c>
      <c r="I308" s="1">
        <v>12597.3141666667</v>
      </c>
      <c r="J308" s="1">
        <v>0</v>
      </c>
      <c r="K308" s="1" t="s">
        <v>13</v>
      </c>
      <c r="L308" s="1">
        <v>13702.37</v>
      </c>
      <c r="M308" s="9">
        <f t="shared" si="64"/>
        <v>95641.543333333393</v>
      </c>
      <c r="N308" s="12">
        <f t="shared" si="71"/>
        <v>32518.124733333356</v>
      </c>
      <c r="O308" s="4">
        <f t="shared" si="66"/>
        <v>128159.66806666675</v>
      </c>
      <c r="P308" s="12">
        <f t="shared" si="72"/>
        <v>24388.593550000016</v>
      </c>
      <c r="Q308" s="8">
        <f t="shared" si="68"/>
        <v>120030.13688333341</v>
      </c>
    </row>
    <row r="309" spans="1:21" x14ac:dyDescent="0.3">
      <c r="A309" t="s">
        <v>226</v>
      </c>
      <c r="B309" t="s">
        <v>118</v>
      </c>
      <c r="C309" t="s">
        <v>279</v>
      </c>
      <c r="D309">
        <v>19000101</v>
      </c>
      <c r="E309">
        <v>20200101</v>
      </c>
      <c r="F309">
        <v>22220202</v>
      </c>
      <c r="G309">
        <v>0</v>
      </c>
      <c r="H309" s="1">
        <v>73056.598333333299</v>
      </c>
      <c r="I309" s="1">
        <v>12597.3141666667</v>
      </c>
      <c r="J309" s="1">
        <v>0</v>
      </c>
      <c r="K309" s="1" t="s">
        <v>13</v>
      </c>
      <c r="L309" s="1">
        <v>13702.37</v>
      </c>
      <c r="M309" s="9">
        <f t="shared" si="64"/>
        <v>99356.282500000001</v>
      </c>
      <c r="N309" s="12">
        <f t="shared" si="71"/>
        <v>33781.136050000001</v>
      </c>
      <c r="O309" s="4">
        <f t="shared" si="66"/>
        <v>133137.41855</v>
      </c>
      <c r="P309" s="12">
        <f t="shared" si="72"/>
        <v>25335.852037500001</v>
      </c>
      <c r="Q309" s="8">
        <f t="shared" si="68"/>
        <v>124692.13453750001</v>
      </c>
      <c r="R309" s="3"/>
      <c r="S309" s="3"/>
      <c r="T309" s="3"/>
    </row>
    <row r="310" spans="1:21" x14ac:dyDescent="0.3">
      <c r="A310" t="s">
        <v>226</v>
      </c>
      <c r="B310" t="s">
        <v>120</v>
      </c>
      <c r="C310" t="s">
        <v>280</v>
      </c>
      <c r="D310">
        <v>19000101</v>
      </c>
      <c r="E310">
        <v>20200101</v>
      </c>
      <c r="F310">
        <v>22220202</v>
      </c>
      <c r="G310">
        <v>0</v>
      </c>
      <c r="H310" s="1">
        <v>80486.076666666704</v>
      </c>
      <c r="I310" s="1">
        <v>12597.3141666667</v>
      </c>
      <c r="J310" s="1">
        <v>0</v>
      </c>
      <c r="K310" s="1" t="s">
        <v>13</v>
      </c>
      <c r="L310" s="1">
        <v>13702.37</v>
      </c>
      <c r="M310" s="9">
        <f t="shared" si="64"/>
        <v>106785.76083333339</v>
      </c>
      <c r="N310" s="12">
        <f t="shared" si="71"/>
        <v>36307.158683333357</v>
      </c>
      <c r="O310" s="4">
        <f t="shared" si="66"/>
        <v>143092.91951666673</v>
      </c>
      <c r="P310" s="12">
        <f t="shared" si="72"/>
        <v>27230.369012500014</v>
      </c>
      <c r="Q310" s="8">
        <f t="shared" si="68"/>
        <v>134016.12984583341</v>
      </c>
    </row>
    <row r="311" spans="1:21" x14ac:dyDescent="0.3">
      <c r="A311" t="s">
        <v>226</v>
      </c>
      <c r="B311" t="s">
        <v>122</v>
      </c>
      <c r="C311" t="s">
        <v>281</v>
      </c>
      <c r="D311">
        <v>19000101</v>
      </c>
      <c r="E311">
        <v>20200101</v>
      </c>
      <c r="F311">
        <v>22220202</v>
      </c>
      <c r="G311">
        <v>0</v>
      </c>
      <c r="H311" s="1">
        <v>84200.804999999993</v>
      </c>
      <c r="I311" s="1">
        <v>12597.3141666667</v>
      </c>
      <c r="J311" s="1">
        <v>0</v>
      </c>
      <c r="K311" s="1" t="s">
        <v>13</v>
      </c>
      <c r="L311" s="1">
        <v>13702.37</v>
      </c>
      <c r="M311" s="9">
        <f t="shared" si="64"/>
        <v>110500.4891666667</v>
      </c>
      <c r="N311" s="12">
        <f t="shared" si="71"/>
        <v>37570.166316666677</v>
      </c>
      <c r="O311" s="4">
        <f t="shared" si="66"/>
        <v>148070.65548333336</v>
      </c>
      <c r="P311" s="12">
        <f t="shared" si="72"/>
        <v>28177.624737500009</v>
      </c>
      <c r="Q311" s="8">
        <f t="shared" si="68"/>
        <v>138678.1139041667</v>
      </c>
    </row>
    <row r="312" spans="1:21" x14ac:dyDescent="0.3">
      <c r="A312" t="s">
        <v>226</v>
      </c>
      <c r="B312" t="s">
        <v>124</v>
      </c>
      <c r="C312" t="s">
        <v>282</v>
      </c>
      <c r="D312">
        <v>19000101</v>
      </c>
      <c r="E312">
        <v>20200101</v>
      </c>
      <c r="F312">
        <v>22220202</v>
      </c>
      <c r="G312">
        <v>0</v>
      </c>
      <c r="H312" s="1">
        <v>91630.294166666703</v>
      </c>
      <c r="I312" s="1">
        <v>12597.3141666667</v>
      </c>
      <c r="J312" s="1">
        <v>0</v>
      </c>
      <c r="K312" s="1" t="s">
        <v>13</v>
      </c>
      <c r="L312" s="1">
        <v>13702.37</v>
      </c>
      <c r="M312" s="9">
        <f t="shared" si="64"/>
        <v>117929.97833333339</v>
      </c>
      <c r="N312" s="12">
        <f t="shared" si="71"/>
        <v>40096.192633333354</v>
      </c>
      <c r="O312" s="4">
        <f t="shared" si="66"/>
        <v>158026.17096666674</v>
      </c>
      <c r="P312" s="12">
        <f t="shared" si="72"/>
        <v>30072.144475000016</v>
      </c>
      <c r="Q312" s="8">
        <f t="shared" si="68"/>
        <v>148002.1228083334</v>
      </c>
    </row>
    <row r="313" spans="1:21" x14ac:dyDescent="0.3">
      <c r="A313" t="s">
        <v>226</v>
      </c>
      <c r="B313" t="s">
        <v>126</v>
      </c>
      <c r="C313" t="s">
        <v>283</v>
      </c>
      <c r="D313">
        <v>19000101</v>
      </c>
      <c r="E313">
        <v>20200101</v>
      </c>
      <c r="F313">
        <v>22220202</v>
      </c>
      <c r="G313">
        <v>0</v>
      </c>
      <c r="H313" s="1">
        <v>93921.0566666667</v>
      </c>
      <c r="I313" s="1">
        <v>12597.3141666667</v>
      </c>
      <c r="J313" s="1">
        <v>0</v>
      </c>
      <c r="K313" s="1" t="s">
        <v>13</v>
      </c>
      <c r="L313" s="1">
        <v>13702.37</v>
      </c>
      <c r="M313" s="9">
        <f t="shared" si="64"/>
        <v>120220.7408333334</v>
      </c>
      <c r="N313" s="12">
        <f t="shared" si="71"/>
        <v>40875.051883333363</v>
      </c>
      <c r="O313" s="4">
        <f t="shared" si="66"/>
        <v>161095.79271666677</v>
      </c>
      <c r="P313" s="12">
        <f t="shared" si="72"/>
        <v>30656.288912500018</v>
      </c>
      <c r="Q313" s="8">
        <f t="shared" si="68"/>
        <v>150877.02974583342</v>
      </c>
    </row>
    <row r="314" spans="1:21" x14ac:dyDescent="0.3">
      <c r="A314" t="s">
        <v>226</v>
      </c>
      <c r="B314" t="s">
        <v>128</v>
      </c>
      <c r="C314" t="s">
        <v>284</v>
      </c>
      <c r="D314">
        <v>19000101</v>
      </c>
      <c r="E314">
        <v>20200101</v>
      </c>
      <c r="F314">
        <v>22220202</v>
      </c>
      <c r="G314">
        <v>0</v>
      </c>
      <c r="H314" s="1">
        <v>98502.581666666694</v>
      </c>
      <c r="I314" s="1">
        <v>12597.3141666667</v>
      </c>
      <c r="J314" s="1">
        <v>0</v>
      </c>
      <c r="K314" s="1" t="s">
        <v>13</v>
      </c>
      <c r="L314" s="1">
        <v>13702.37</v>
      </c>
      <c r="M314" s="9">
        <f t="shared" si="64"/>
        <v>124802.2658333334</v>
      </c>
      <c r="N314" s="12">
        <f t="shared" si="71"/>
        <v>42432.770383333358</v>
      </c>
      <c r="O314" s="4">
        <f t="shared" si="66"/>
        <v>167235.03621666675</v>
      </c>
      <c r="P314" s="12">
        <f t="shared" si="72"/>
        <v>31824.577787500017</v>
      </c>
      <c r="Q314" s="8">
        <f t="shared" si="68"/>
        <v>156626.84362083342</v>
      </c>
    </row>
    <row r="315" spans="1:21" x14ac:dyDescent="0.3">
      <c r="A315" t="s">
        <v>226</v>
      </c>
      <c r="B315" t="s">
        <v>130</v>
      </c>
      <c r="C315" t="s">
        <v>285</v>
      </c>
      <c r="D315">
        <v>19000101</v>
      </c>
      <c r="E315">
        <v>20200101</v>
      </c>
      <c r="F315">
        <v>22220202</v>
      </c>
      <c r="G315">
        <v>0</v>
      </c>
      <c r="H315" s="1">
        <v>100793.344166667</v>
      </c>
      <c r="I315" s="1">
        <v>12597.3141666667</v>
      </c>
      <c r="J315" s="1">
        <v>0</v>
      </c>
      <c r="K315" s="1" t="s">
        <v>13</v>
      </c>
      <c r="L315" s="1">
        <v>13702.37</v>
      </c>
      <c r="M315" s="9">
        <f t="shared" si="64"/>
        <v>127093.0283333337</v>
      </c>
      <c r="N315" s="12">
        <f t="shared" si="71"/>
        <v>43211.629633333461</v>
      </c>
      <c r="O315" s="4">
        <f t="shared" si="66"/>
        <v>170304.65796666715</v>
      </c>
      <c r="P315" s="12">
        <f t="shared" si="72"/>
        <v>32408.722225000092</v>
      </c>
      <c r="Q315" s="8">
        <f t="shared" si="68"/>
        <v>159501.75055833379</v>
      </c>
    </row>
    <row r="316" spans="1:21" x14ac:dyDescent="0.3">
      <c r="A316" t="s">
        <v>226</v>
      </c>
      <c r="B316" t="s">
        <v>132</v>
      </c>
      <c r="C316" t="s">
        <v>286</v>
      </c>
      <c r="D316">
        <v>19000101</v>
      </c>
      <c r="E316">
        <v>20200101</v>
      </c>
      <c r="F316">
        <v>22220202</v>
      </c>
      <c r="G316">
        <v>0</v>
      </c>
      <c r="H316" s="1">
        <v>105374.86916666701</v>
      </c>
      <c r="I316" s="1">
        <v>12597.3141666667</v>
      </c>
      <c r="J316" s="1">
        <v>0</v>
      </c>
      <c r="K316" s="1" t="s">
        <v>13</v>
      </c>
      <c r="L316" s="1">
        <v>13702.37</v>
      </c>
      <c r="M316" s="9">
        <f t="shared" si="64"/>
        <v>131674.55333333369</v>
      </c>
      <c r="N316" s="12">
        <f t="shared" si="71"/>
        <v>44769.348133333457</v>
      </c>
      <c r="O316" s="4">
        <f t="shared" si="66"/>
        <v>176443.90146666716</v>
      </c>
      <c r="P316" s="12">
        <f t="shared" si="72"/>
        <v>33577.011100000091</v>
      </c>
      <c r="Q316" s="8">
        <f t="shared" si="68"/>
        <v>165251.56443333378</v>
      </c>
    </row>
    <row r="317" spans="1:21" x14ac:dyDescent="0.3">
      <c r="A317" t="s">
        <v>226</v>
      </c>
      <c r="B317" t="s">
        <v>136</v>
      </c>
      <c r="C317" t="s">
        <v>287</v>
      </c>
      <c r="D317">
        <v>19000101</v>
      </c>
      <c r="E317">
        <v>20200101</v>
      </c>
      <c r="F317">
        <v>22220202</v>
      </c>
      <c r="G317">
        <v>0</v>
      </c>
      <c r="H317" s="1">
        <v>41832.6891666667</v>
      </c>
      <c r="I317" s="1">
        <v>12597.3141666667</v>
      </c>
      <c r="J317" s="1">
        <v>0</v>
      </c>
      <c r="K317" s="1" t="s">
        <v>13</v>
      </c>
      <c r="L317" s="1">
        <v>8221.42</v>
      </c>
      <c r="M317" s="9">
        <f t="shared" si="64"/>
        <v>62651.423333333398</v>
      </c>
      <c r="N317" s="12">
        <f t="shared" si="71"/>
        <v>21301.483933333358</v>
      </c>
      <c r="O317" s="4">
        <f t="shared" si="66"/>
        <v>83952.907266666763</v>
      </c>
      <c r="P317" s="12">
        <f t="shared" si="72"/>
        <v>15976.112950000017</v>
      </c>
      <c r="Q317" s="8">
        <f t="shared" si="68"/>
        <v>78627.536283333407</v>
      </c>
    </row>
    <row r="318" spans="1:21" hidden="1" x14ac:dyDescent="0.3">
      <c r="A318" t="s">
        <v>226</v>
      </c>
      <c r="B318" t="s">
        <v>138</v>
      </c>
      <c r="C318" t="s">
        <v>288</v>
      </c>
      <c r="D318">
        <v>19000101</v>
      </c>
      <c r="E318">
        <v>20200101</v>
      </c>
      <c r="F318">
        <v>22220202</v>
      </c>
      <c r="G318">
        <v>0</v>
      </c>
      <c r="H318" s="1">
        <v>45179.322500000002</v>
      </c>
      <c r="I318" s="1">
        <v>12597.3141666667</v>
      </c>
      <c r="J318" s="1">
        <v>0</v>
      </c>
      <c r="K318" s="1" t="s">
        <v>13</v>
      </c>
      <c r="L318" s="1">
        <v>9591.65</v>
      </c>
      <c r="M318" s="9">
        <f t="shared" si="64"/>
        <v>67368.286666666696</v>
      </c>
      <c r="N318" s="1">
        <f t="shared" si="65"/>
        <v>25855.948422666675</v>
      </c>
      <c r="O318" s="4">
        <f t="shared" si="66"/>
        <v>93224.235089333379</v>
      </c>
      <c r="P318" s="1">
        <f t="shared" si="67"/>
        <v>20129.644056000008</v>
      </c>
      <c r="Q318" s="8">
        <f t="shared" si="68"/>
        <v>87497.930722666701</v>
      </c>
    </row>
    <row r="319" spans="1:21" hidden="1" x14ac:dyDescent="0.3">
      <c r="A319" t="s">
        <v>226</v>
      </c>
      <c r="B319" t="s">
        <v>140</v>
      </c>
      <c r="C319" t="s">
        <v>289</v>
      </c>
      <c r="D319">
        <v>19000101</v>
      </c>
      <c r="E319">
        <v>20200101</v>
      </c>
      <c r="F319">
        <v>22220202</v>
      </c>
      <c r="G319">
        <v>0</v>
      </c>
      <c r="H319" s="1">
        <v>45179.322500000002</v>
      </c>
      <c r="I319" s="1">
        <v>12597.3141666667</v>
      </c>
      <c r="J319" s="1">
        <v>0</v>
      </c>
      <c r="K319" s="1" t="s">
        <v>13</v>
      </c>
      <c r="L319" s="1">
        <v>9591.65</v>
      </c>
      <c r="M319" s="9">
        <f t="shared" si="64"/>
        <v>67368.286666666696</v>
      </c>
      <c r="N319" s="1">
        <f t="shared" si="65"/>
        <v>25855.948422666675</v>
      </c>
      <c r="O319" s="4">
        <f t="shared" si="66"/>
        <v>93224.235089333379</v>
      </c>
      <c r="P319" s="1">
        <f t="shared" si="67"/>
        <v>20129.644056000008</v>
      </c>
      <c r="Q319" s="8">
        <f t="shared" si="68"/>
        <v>87497.930722666701</v>
      </c>
    </row>
    <row r="320" spans="1:21" hidden="1" x14ac:dyDescent="0.3">
      <c r="A320" t="s">
        <v>226</v>
      </c>
      <c r="E320">
        <v>20200101</v>
      </c>
      <c r="G320">
        <v>0</v>
      </c>
      <c r="H320" s="1">
        <v>45179.322500000002</v>
      </c>
      <c r="I320" s="1">
        <v>12597.3141666667</v>
      </c>
      <c r="J320" s="1">
        <v>1</v>
      </c>
      <c r="K320" s="1" t="s">
        <v>13</v>
      </c>
      <c r="L320" s="1">
        <v>9591.65</v>
      </c>
      <c r="M320" s="9">
        <f t="shared" si="64"/>
        <v>67368.286666666696</v>
      </c>
      <c r="N320" s="1">
        <f t="shared" si="65"/>
        <v>25855.948422666675</v>
      </c>
      <c r="O320" s="4">
        <f t="shared" si="66"/>
        <v>93224.235089333379</v>
      </c>
      <c r="P320" s="1">
        <f t="shared" si="67"/>
        <v>20129.644056000008</v>
      </c>
      <c r="Q320" s="8">
        <f t="shared" si="68"/>
        <v>87497.930722666701</v>
      </c>
    </row>
    <row r="321" spans="1:21" hidden="1" x14ac:dyDescent="0.3">
      <c r="A321" t="s">
        <v>226</v>
      </c>
      <c r="E321">
        <v>20200101</v>
      </c>
      <c r="G321">
        <v>0</v>
      </c>
      <c r="H321" s="1">
        <v>45179.322500000002</v>
      </c>
      <c r="I321" s="1">
        <v>12597.3141666667</v>
      </c>
      <c r="J321" s="1">
        <v>2</v>
      </c>
      <c r="K321" s="1" t="s">
        <v>13</v>
      </c>
      <c r="L321" s="1">
        <v>9591.65</v>
      </c>
      <c r="M321" s="9">
        <f t="shared" si="64"/>
        <v>67368.286666666696</v>
      </c>
      <c r="N321" s="1">
        <f t="shared" si="65"/>
        <v>25855.948422666675</v>
      </c>
      <c r="O321" s="4">
        <f t="shared" si="66"/>
        <v>93224.235089333379</v>
      </c>
      <c r="P321" s="1">
        <f t="shared" si="67"/>
        <v>20129.644056000008</v>
      </c>
      <c r="Q321" s="8">
        <f t="shared" si="68"/>
        <v>87497.930722666701</v>
      </c>
    </row>
    <row r="322" spans="1:21" x14ac:dyDescent="0.3">
      <c r="A322" t="s">
        <v>226</v>
      </c>
      <c r="B322" t="s">
        <v>142</v>
      </c>
      <c r="C322" t="s">
        <v>290</v>
      </c>
      <c r="D322">
        <v>19000101</v>
      </c>
      <c r="E322">
        <v>20200101</v>
      </c>
      <c r="F322">
        <v>22220202</v>
      </c>
      <c r="G322">
        <v>0</v>
      </c>
      <c r="H322" s="1">
        <v>48525.912499999999</v>
      </c>
      <c r="I322" s="1">
        <v>12597.3141666667</v>
      </c>
      <c r="J322" s="1">
        <v>0</v>
      </c>
      <c r="K322" s="1" t="s">
        <v>13</v>
      </c>
      <c r="L322" s="1">
        <v>9591.65</v>
      </c>
      <c r="M322" s="9">
        <f t="shared" si="64"/>
        <v>70714.876666666692</v>
      </c>
      <c r="N322" s="12">
        <f t="shared" ref="N322:N323" si="73">M322*0.34</f>
        <v>24043.058066666676</v>
      </c>
      <c r="O322" s="4">
        <f t="shared" si="66"/>
        <v>94757.934733333372</v>
      </c>
      <c r="P322" s="12">
        <f t="shared" ref="P322:P323" si="74">M322*0.255</f>
        <v>18032.293550000006</v>
      </c>
      <c r="Q322" s="8">
        <f t="shared" si="68"/>
        <v>88747.170216666695</v>
      </c>
    </row>
    <row r="323" spans="1:21" x14ac:dyDescent="0.3">
      <c r="A323" t="s">
        <v>226</v>
      </c>
      <c r="B323" t="s">
        <v>144</v>
      </c>
      <c r="C323" t="s">
        <v>291</v>
      </c>
      <c r="D323">
        <v>19000101</v>
      </c>
      <c r="E323">
        <v>20200101</v>
      </c>
      <c r="F323">
        <v>22220202</v>
      </c>
      <c r="G323">
        <v>0</v>
      </c>
      <c r="H323" s="1">
        <v>51872.535000000003</v>
      </c>
      <c r="I323" s="1">
        <v>12597.3141666667</v>
      </c>
      <c r="J323" s="1">
        <v>0</v>
      </c>
      <c r="K323" s="1" t="s">
        <v>13</v>
      </c>
      <c r="L323" s="1">
        <v>10961.91</v>
      </c>
      <c r="M323" s="9">
        <f t="shared" si="64"/>
        <v>75431.759166666699</v>
      </c>
      <c r="N323" s="12">
        <f t="shared" si="73"/>
        <v>25646.79811666668</v>
      </c>
      <c r="O323" s="4">
        <f t="shared" si="66"/>
        <v>101078.55728333339</v>
      </c>
      <c r="P323" s="12">
        <f t="shared" si="74"/>
        <v>19235.098587500008</v>
      </c>
      <c r="Q323" s="8">
        <f t="shared" si="68"/>
        <v>94666.857754166704</v>
      </c>
    </row>
    <row r="324" spans="1:21" hidden="1" x14ac:dyDescent="0.3">
      <c r="A324" t="s">
        <v>226</v>
      </c>
      <c r="B324" t="s">
        <v>146</v>
      </c>
      <c r="C324" t="s">
        <v>292</v>
      </c>
      <c r="D324">
        <v>19000101</v>
      </c>
      <c r="E324">
        <v>20200101</v>
      </c>
      <c r="F324">
        <v>22220202</v>
      </c>
      <c r="G324">
        <v>0</v>
      </c>
      <c r="H324" s="1">
        <v>55219.135833333297</v>
      </c>
      <c r="I324" s="1">
        <v>12597.3141666667</v>
      </c>
      <c r="J324" s="1">
        <v>0</v>
      </c>
      <c r="K324" s="1" t="s">
        <v>13</v>
      </c>
      <c r="L324" s="1">
        <v>10961.91</v>
      </c>
      <c r="M324" s="9">
        <f t="shared" ref="M324:M387" si="75">H324+I324+L324</f>
        <v>78778.36</v>
      </c>
      <c r="N324" s="1">
        <f t="shared" ref="N324:N387" si="76">M324*0.3838</f>
        <v>30235.134567999998</v>
      </c>
      <c r="O324" s="4">
        <f t="shared" ref="O324:O387" si="77">M324+N324</f>
        <v>109013.49456799999</v>
      </c>
      <c r="P324" s="1">
        <f t="shared" ref="P324:P387" si="78">M324*0.2988</f>
        <v>23538.973968000002</v>
      </c>
      <c r="Q324" s="8">
        <f t="shared" ref="Q324:Q387" si="79">M324+P324</f>
        <v>102317.33396800001</v>
      </c>
    </row>
    <row r="325" spans="1:21" hidden="1" x14ac:dyDescent="0.3">
      <c r="A325" t="s">
        <v>226</v>
      </c>
      <c r="B325" t="s">
        <v>148</v>
      </c>
      <c r="C325" t="s">
        <v>293</v>
      </c>
      <c r="D325">
        <v>19000101</v>
      </c>
      <c r="E325">
        <v>20200101</v>
      </c>
      <c r="F325">
        <v>22220202</v>
      </c>
      <c r="G325">
        <v>0</v>
      </c>
      <c r="H325" s="1">
        <v>55219.135833333297</v>
      </c>
      <c r="I325" s="1">
        <v>12597.3141666667</v>
      </c>
      <c r="J325" s="1">
        <v>0</v>
      </c>
      <c r="K325" s="1" t="s">
        <v>13</v>
      </c>
      <c r="L325" s="1">
        <v>10961.91</v>
      </c>
      <c r="M325" s="9">
        <f t="shared" si="75"/>
        <v>78778.36</v>
      </c>
      <c r="N325" s="1">
        <f t="shared" si="76"/>
        <v>30235.134567999998</v>
      </c>
      <c r="O325" s="4">
        <f t="shared" si="77"/>
        <v>109013.49456799999</v>
      </c>
      <c r="P325" s="1">
        <f t="shared" si="78"/>
        <v>23538.973968000002</v>
      </c>
      <c r="Q325" s="8">
        <f t="shared" si="79"/>
        <v>102317.33396800001</v>
      </c>
    </row>
    <row r="326" spans="1:21" hidden="1" x14ac:dyDescent="0.3">
      <c r="A326" t="s">
        <v>226</v>
      </c>
      <c r="E326">
        <v>20200101</v>
      </c>
      <c r="G326">
        <v>0</v>
      </c>
      <c r="H326" s="1">
        <v>55219.135833333297</v>
      </c>
      <c r="I326" s="1">
        <v>12597.3141666667</v>
      </c>
      <c r="J326" s="1">
        <v>1</v>
      </c>
      <c r="K326" s="1" t="s">
        <v>13</v>
      </c>
      <c r="L326" s="1">
        <v>10961.91</v>
      </c>
      <c r="M326" s="9">
        <f t="shared" si="75"/>
        <v>78778.36</v>
      </c>
      <c r="N326" s="1">
        <f t="shared" si="76"/>
        <v>30235.134567999998</v>
      </c>
      <c r="O326" s="4">
        <f t="shared" si="77"/>
        <v>109013.49456799999</v>
      </c>
      <c r="P326" s="1">
        <f t="shared" si="78"/>
        <v>23538.973968000002</v>
      </c>
      <c r="Q326" s="8">
        <f t="shared" si="79"/>
        <v>102317.33396800001</v>
      </c>
    </row>
    <row r="327" spans="1:21" hidden="1" x14ac:dyDescent="0.3">
      <c r="A327" t="s">
        <v>226</v>
      </c>
      <c r="E327">
        <v>20200101</v>
      </c>
      <c r="G327">
        <v>0</v>
      </c>
      <c r="H327" s="1">
        <v>55219.135833333297</v>
      </c>
      <c r="I327" s="1">
        <v>12597.3141666667</v>
      </c>
      <c r="J327" s="1">
        <v>2</v>
      </c>
      <c r="K327" s="1" t="s">
        <v>13</v>
      </c>
      <c r="L327" s="1">
        <v>10961.91</v>
      </c>
      <c r="M327" s="9">
        <f t="shared" si="75"/>
        <v>78778.36</v>
      </c>
      <c r="N327" s="1">
        <f t="shared" si="76"/>
        <v>30235.134567999998</v>
      </c>
      <c r="O327" s="4">
        <f t="shared" si="77"/>
        <v>109013.49456799999</v>
      </c>
      <c r="P327" s="1">
        <f t="shared" si="78"/>
        <v>23538.973968000002</v>
      </c>
      <c r="Q327" s="8">
        <f t="shared" si="79"/>
        <v>102317.33396800001</v>
      </c>
    </row>
    <row r="328" spans="1:21" x14ac:dyDescent="0.3">
      <c r="A328" t="s">
        <v>226</v>
      </c>
      <c r="B328" t="s">
        <v>150</v>
      </c>
      <c r="C328" t="s">
        <v>294</v>
      </c>
      <c r="D328">
        <v>19000101</v>
      </c>
      <c r="E328">
        <v>20200101</v>
      </c>
      <c r="F328">
        <v>22220202</v>
      </c>
      <c r="G328">
        <v>0</v>
      </c>
      <c r="H328" s="1">
        <v>58565.747499999998</v>
      </c>
      <c r="I328" s="1">
        <v>12597.3141666667</v>
      </c>
      <c r="J328" s="1">
        <v>0</v>
      </c>
      <c r="K328" s="1" t="s">
        <v>13</v>
      </c>
      <c r="L328" s="1">
        <v>12332.13</v>
      </c>
      <c r="M328" s="9">
        <f t="shared" si="75"/>
        <v>83495.191666666709</v>
      </c>
      <c r="N328" s="12">
        <f>M328*0.34</f>
        <v>28388.365166666685</v>
      </c>
      <c r="O328" s="4">
        <f>M328+N328</f>
        <v>111883.55683333339</v>
      </c>
      <c r="P328" s="12">
        <f>M328*0.255</f>
        <v>21291.27387500001</v>
      </c>
      <c r="Q328" s="8">
        <f>M328+P328</f>
        <v>104786.46554166672</v>
      </c>
    </row>
    <row r="329" spans="1:21" hidden="1" x14ac:dyDescent="0.3">
      <c r="A329" t="s">
        <v>226</v>
      </c>
      <c r="B329" t="s">
        <v>152</v>
      </c>
      <c r="C329" t="s">
        <v>295</v>
      </c>
      <c r="D329">
        <v>19000101</v>
      </c>
      <c r="E329">
        <v>20200101</v>
      </c>
      <c r="F329">
        <v>22220202</v>
      </c>
      <c r="G329">
        <v>0</v>
      </c>
      <c r="H329" s="1">
        <v>58565.747499999998</v>
      </c>
      <c r="I329" s="1">
        <v>12597.3141666667</v>
      </c>
      <c r="J329" s="1">
        <v>0</v>
      </c>
      <c r="K329" s="1" t="s">
        <v>13</v>
      </c>
      <c r="L329" s="1">
        <v>10961.91</v>
      </c>
      <c r="M329" s="9">
        <f t="shared" si="75"/>
        <v>82124.971666666708</v>
      </c>
      <c r="N329" s="1">
        <f t="shared" si="76"/>
        <v>31519.564125666682</v>
      </c>
      <c r="O329" s="4">
        <f t="shared" si="77"/>
        <v>113644.53579233339</v>
      </c>
      <c r="P329" s="1">
        <f t="shared" si="78"/>
        <v>24538.941534000012</v>
      </c>
      <c r="Q329" s="8">
        <f t="shared" si="79"/>
        <v>106663.91320066672</v>
      </c>
    </row>
    <row r="330" spans="1:21" hidden="1" x14ac:dyDescent="0.3">
      <c r="A330" t="s">
        <v>226</v>
      </c>
      <c r="E330">
        <v>20200101</v>
      </c>
      <c r="G330">
        <v>0</v>
      </c>
      <c r="H330" s="1">
        <v>58565.747499999998</v>
      </c>
      <c r="I330" s="1">
        <v>12597.3141666667</v>
      </c>
      <c r="J330" s="1">
        <v>1</v>
      </c>
      <c r="K330" s="1" t="s">
        <v>13</v>
      </c>
      <c r="L330" s="1">
        <v>10961.91</v>
      </c>
      <c r="M330" s="9">
        <f t="shared" si="75"/>
        <v>82124.971666666708</v>
      </c>
      <c r="N330" s="1">
        <f t="shared" si="76"/>
        <v>31519.564125666682</v>
      </c>
      <c r="O330" s="4">
        <f t="shared" si="77"/>
        <v>113644.53579233339</v>
      </c>
      <c r="P330" s="1">
        <f t="shared" si="78"/>
        <v>24538.941534000012</v>
      </c>
      <c r="Q330" s="8">
        <f t="shared" si="79"/>
        <v>106663.91320066672</v>
      </c>
    </row>
    <row r="331" spans="1:21" hidden="1" x14ac:dyDescent="0.3">
      <c r="A331" t="s">
        <v>226</v>
      </c>
      <c r="E331">
        <v>20200101</v>
      </c>
      <c r="G331">
        <v>0</v>
      </c>
      <c r="H331" s="1">
        <v>58565.747499999998</v>
      </c>
      <c r="I331" s="1">
        <v>12597.3141666667</v>
      </c>
      <c r="J331" s="1">
        <v>2</v>
      </c>
      <c r="K331" s="1" t="s">
        <v>13</v>
      </c>
      <c r="L331" s="1">
        <v>10961.91</v>
      </c>
      <c r="M331" s="9">
        <f t="shared" si="75"/>
        <v>82124.971666666708</v>
      </c>
      <c r="N331" s="1">
        <f t="shared" si="76"/>
        <v>31519.564125666682</v>
      </c>
      <c r="O331" s="4">
        <f t="shared" si="77"/>
        <v>113644.53579233339</v>
      </c>
      <c r="P331" s="1">
        <f t="shared" si="78"/>
        <v>24538.941534000012</v>
      </c>
      <c r="Q331" s="8">
        <f t="shared" si="79"/>
        <v>106663.91320066672</v>
      </c>
    </row>
    <row r="332" spans="1:21" x14ac:dyDescent="0.3">
      <c r="A332" t="s">
        <v>226</v>
      </c>
      <c r="B332" t="s">
        <v>154</v>
      </c>
      <c r="C332" t="s">
        <v>296</v>
      </c>
      <c r="D332">
        <v>19000101</v>
      </c>
      <c r="E332">
        <v>20200101</v>
      </c>
      <c r="F332">
        <v>22220202</v>
      </c>
      <c r="G332">
        <v>0</v>
      </c>
      <c r="H332" s="1">
        <v>61912.359166666698</v>
      </c>
      <c r="I332" s="1">
        <v>12597.3141666667</v>
      </c>
      <c r="J332" s="1">
        <v>0</v>
      </c>
      <c r="K332" s="1" t="s">
        <v>13</v>
      </c>
      <c r="L332" s="1">
        <v>13702.37</v>
      </c>
      <c r="M332" s="9">
        <f t="shared" si="75"/>
        <v>88212.043333333393</v>
      </c>
      <c r="N332" s="12">
        <f>M332*0.34</f>
        <v>29992.094733333357</v>
      </c>
      <c r="O332" s="4">
        <f>M332+N332</f>
        <v>118204.13806666675</v>
      </c>
      <c r="P332" s="12">
        <f>M332*0.255</f>
        <v>22494.071050000017</v>
      </c>
      <c r="Q332" s="8">
        <f>M332+P332</f>
        <v>110706.11438333341</v>
      </c>
      <c r="R332" s="3"/>
      <c r="S332" s="3"/>
      <c r="U332" s="1"/>
    </row>
    <row r="333" spans="1:21" hidden="1" x14ac:dyDescent="0.3">
      <c r="A333" t="s">
        <v>226</v>
      </c>
      <c r="B333" t="s">
        <v>156</v>
      </c>
      <c r="C333" t="s">
        <v>297</v>
      </c>
      <c r="D333">
        <v>19000101</v>
      </c>
      <c r="E333">
        <v>20200101</v>
      </c>
      <c r="F333">
        <v>22220202</v>
      </c>
      <c r="G333">
        <v>0</v>
      </c>
      <c r="H333" s="1">
        <v>65627.109166666705</v>
      </c>
      <c r="I333" s="1">
        <v>12597.3141666667</v>
      </c>
      <c r="J333" s="1">
        <v>0</v>
      </c>
      <c r="K333" s="1" t="s">
        <v>13</v>
      </c>
      <c r="L333" s="1">
        <v>13702.37</v>
      </c>
      <c r="M333" s="9">
        <f t="shared" si="75"/>
        <v>91926.793333333393</v>
      </c>
      <c r="N333" s="1">
        <f t="shared" si="76"/>
        <v>35281.503281333353</v>
      </c>
      <c r="O333" s="4">
        <f t="shared" si="77"/>
        <v>127208.29661466675</v>
      </c>
      <c r="P333" s="1">
        <f t="shared" si="78"/>
        <v>27467.72584800002</v>
      </c>
      <c r="Q333" s="8">
        <f t="shared" si="79"/>
        <v>119394.51918133341</v>
      </c>
    </row>
    <row r="334" spans="1:21" hidden="1" x14ac:dyDescent="0.3">
      <c r="A334" t="s">
        <v>226</v>
      </c>
      <c r="B334" t="s">
        <v>158</v>
      </c>
      <c r="C334" t="s">
        <v>298</v>
      </c>
      <c r="D334">
        <v>19000101</v>
      </c>
      <c r="E334">
        <v>20200101</v>
      </c>
      <c r="F334">
        <v>22220202</v>
      </c>
      <c r="G334">
        <v>0</v>
      </c>
      <c r="H334" s="1">
        <v>65627.109166666705</v>
      </c>
      <c r="I334" s="1">
        <v>12597.3141666667</v>
      </c>
      <c r="J334" s="1">
        <v>0</v>
      </c>
      <c r="K334" s="1" t="s">
        <v>13</v>
      </c>
      <c r="L334" s="1">
        <v>13702.37</v>
      </c>
      <c r="M334" s="9">
        <f t="shared" si="75"/>
        <v>91926.793333333393</v>
      </c>
      <c r="N334" s="1">
        <f t="shared" si="76"/>
        <v>35281.503281333353</v>
      </c>
      <c r="O334" s="4">
        <f t="shared" si="77"/>
        <v>127208.29661466675</v>
      </c>
      <c r="P334" s="1">
        <f t="shared" si="78"/>
        <v>27467.72584800002</v>
      </c>
      <c r="Q334" s="8">
        <f t="shared" si="79"/>
        <v>119394.51918133341</v>
      </c>
    </row>
    <row r="335" spans="1:21" hidden="1" x14ac:dyDescent="0.3">
      <c r="A335" t="s">
        <v>226</v>
      </c>
      <c r="E335">
        <v>20200101</v>
      </c>
      <c r="G335">
        <v>0</v>
      </c>
      <c r="H335" s="1">
        <v>65627.109166666705</v>
      </c>
      <c r="I335" s="1">
        <v>12597.3141666667</v>
      </c>
      <c r="J335" s="1">
        <v>1</v>
      </c>
      <c r="K335" s="1" t="s">
        <v>13</v>
      </c>
      <c r="L335" s="1">
        <v>13702.37</v>
      </c>
      <c r="M335" s="9">
        <f t="shared" si="75"/>
        <v>91926.793333333393</v>
      </c>
      <c r="N335" s="1">
        <f t="shared" si="76"/>
        <v>35281.503281333353</v>
      </c>
      <c r="O335" s="4">
        <f t="shared" si="77"/>
        <v>127208.29661466675</v>
      </c>
      <c r="P335" s="1">
        <f t="shared" si="78"/>
        <v>27467.72584800002</v>
      </c>
      <c r="Q335" s="8">
        <f t="shared" si="79"/>
        <v>119394.51918133341</v>
      </c>
    </row>
    <row r="336" spans="1:21" hidden="1" x14ac:dyDescent="0.3">
      <c r="A336" t="s">
        <v>226</v>
      </c>
      <c r="E336">
        <v>20200101</v>
      </c>
      <c r="G336">
        <v>0</v>
      </c>
      <c r="H336" s="1">
        <v>65627.109166666705</v>
      </c>
      <c r="I336" s="1">
        <v>12597.3141666667</v>
      </c>
      <c r="J336" s="1">
        <v>2</v>
      </c>
      <c r="K336" s="1" t="s">
        <v>13</v>
      </c>
      <c r="L336" s="1">
        <v>13702.37</v>
      </c>
      <c r="M336" s="9">
        <f t="shared" si="75"/>
        <v>91926.793333333393</v>
      </c>
      <c r="N336" s="1">
        <f t="shared" si="76"/>
        <v>35281.503281333353</v>
      </c>
      <c r="O336" s="4">
        <f t="shared" si="77"/>
        <v>127208.29661466675</v>
      </c>
      <c r="P336" s="1">
        <f t="shared" si="78"/>
        <v>27467.72584800002</v>
      </c>
      <c r="Q336" s="8">
        <f t="shared" si="79"/>
        <v>119394.51918133341</v>
      </c>
    </row>
    <row r="337" spans="1:17" x14ac:dyDescent="0.3">
      <c r="A337" t="s">
        <v>226</v>
      </c>
      <c r="B337" t="s">
        <v>160</v>
      </c>
      <c r="C337" t="s">
        <v>299</v>
      </c>
      <c r="D337">
        <v>19000101</v>
      </c>
      <c r="E337">
        <v>20200101</v>
      </c>
      <c r="F337">
        <v>22220202</v>
      </c>
      <c r="G337">
        <v>0</v>
      </c>
      <c r="H337" s="1">
        <v>69341.859166666705</v>
      </c>
      <c r="I337" s="1">
        <v>12597.3141666667</v>
      </c>
      <c r="J337" s="1">
        <v>0</v>
      </c>
      <c r="K337" s="1" t="s">
        <v>13</v>
      </c>
      <c r="L337" s="1">
        <v>13702.37</v>
      </c>
      <c r="M337" s="9">
        <f t="shared" si="75"/>
        <v>95641.543333333393</v>
      </c>
      <c r="N337" s="12">
        <f t="shared" ref="N337:N338" si="80">M337*0.34</f>
        <v>32518.124733333356</v>
      </c>
      <c r="O337" s="4">
        <f t="shared" si="77"/>
        <v>128159.66806666675</v>
      </c>
      <c r="P337" s="12">
        <f t="shared" ref="P337:P338" si="81">M337*0.255</f>
        <v>24388.593550000016</v>
      </c>
      <c r="Q337" s="8">
        <f t="shared" si="79"/>
        <v>120030.13688333341</v>
      </c>
    </row>
    <row r="338" spans="1:17" x14ac:dyDescent="0.3">
      <c r="A338" t="s">
        <v>226</v>
      </c>
      <c r="B338" t="s">
        <v>162</v>
      </c>
      <c r="C338" t="s">
        <v>300</v>
      </c>
      <c r="D338">
        <v>19000101</v>
      </c>
      <c r="E338">
        <v>20200101</v>
      </c>
      <c r="F338">
        <v>22220202</v>
      </c>
      <c r="G338">
        <v>0</v>
      </c>
      <c r="H338" s="1">
        <v>73056.609166666705</v>
      </c>
      <c r="I338" s="1">
        <v>12597.3141666667</v>
      </c>
      <c r="J338" s="1">
        <v>0</v>
      </c>
      <c r="K338" s="1" t="s">
        <v>13</v>
      </c>
      <c r="L338" s="1">
        <v>13702.37</v>
      </c>
      <c r="M338" s="9">
        <f t="shared" si="75"/>
        <v>99356.293333333393</v>
      </c>
      <c r="N338" s="12">
        <f t="shared" si="80"/>
        <v>33781.139733333359</v>
      </c>
      <c r="O338" s="4">
        <f t="shared" si="77"/>
        <v>133137.43306666677</v>
      </c>
      <c r="P338" s="12">
        <f t="shared" si="81"/>
        <v>25335.854800000016</v>
      </c>
      <c r="Q338" s="8">
        <f t="shared" si="79"/>
        <v>124692.14813333341</v>
      </c>
    </row>
    <row r="339" spans="1:17" hidden="1" x14ac:dyDescent="0.3">
      <c r="A339" t="s">
        <v>226</v>
      </c>
      <c r="B339" t="s">
        <v>164</v>
      </c>
      <c r="C339" t="s">
        <v>301</v>
      </c>
      <c r="D339">
        <v>19000101</v>
      </c>
      <c r="E339">
        <v>20200101</v>
      </c>
      <c r="F339">
        <v>22220202</v>
      </c>
      <c r="G339">
        <v>0</v>
      </c>
      <c r="H339" s="1">
        <v>76771.326666666704</v>
      </c>
      <c r="I339" s="1">
        <v>12597.3141666667</v>
      </c>
      <c r="J339" s="1">
        <v>0</v>
      </c>
      <c r="K339" s="1" t="s">
        <v>13</v>
      </c>
      <c r="L339" s="1">
        <v>13702.37</v>
      </c>
      <c r="M339" s="9">
        <f t="shared" si="75"/>
        <v>103071.01083333339</v>
      </c>
      <c r="N339" s="1">
        <f t="shared" si="76"/>
        <v>39558.653957833354</v>
      </c>
      <c r="O339" s="4">
        <f t="shared" si="77"/>
        <v>142629.66479116675</v>
      </c>
      <c r="P339" s="1">
        <f t="shared" si="78"/>
        <v>30797.618037000018</v>
      </c>
      <c r="Q339" s="8">
        <f t="shared" si="79"/>
        <v>133868.6288703334</v>
      </c>
    </row>
    <row r="340" spans="1:17" hidden="1" x14ac:dyDescent="0.3">
      <c r="A340" t="s">
        <v>226</v>
      </c>
      <c r="B340" t="s">
        <v>166</v>
      </c>
      <c r="C340" t="s">
        <v>302</v>
      </c>
      <c r="D340">
        <v>19000101</v>
      </c>
      <c r="E340">
        <v>20200101</v>
      </c>
      <c r="F340">
        <v>22220202</v>
      </c>
      <c r="G340">
        <v>0</v>
      </c>
      <c r="H340" s="1">
        <v>76771.326666666704</v>
      </c>
      <c r="I340" s="1">
        <v>12597.3141666667</v>
      </c>
      <c r="J340" s="1">
        <v>0</v>
      </c>
      <c r="K340" s="1" t="s">
        <v>13</v>
      </c>
      <c r="L340" s="1">
        <v>13702.37</v>
      </c>
      <c r="M340" s="9">
        <f t="shared" si="75"/>
        <v>103071.01083333339</v>
      </c>
      <c r="N340" s="1">
        <f t="shared" si="76"/>
        <v>39558.653957833354</v>
      </c>
      <c r="O340" s="4">
        <f t="shared" si="77"/>
        <v>142629.66479116675</v>
      </c>
      <c r="P340" s="1">
        <f t="shared" si="78"/>
        <v>30797.618037000018</v>
      </c>
      <c r="Q340" s="8">
        <f t="shared" si="79"/>
        <v>133868.6288703334</v>
      </c>
    </row>
    <row r="341" spans="1:17" hidden="1" x14ac:dyDescent="0.3">
      <c r="A341" t="s">
        <v>226</v>
      </c>
      <c r="E341">
        <v>20200101</v>
      </c>
      <c r="G341">
        <v>0</v>
      </c>
      <c r="H341" s="1">
        <v>76771.326666666704</v>
      </c>
      <c r="I341" s="1">
        <v>12597.3141666667</v>
      </c>
      <c r="J341" s="1">
        <v>1</v>
      </c>
      <c r="K341" s="1" t="s">
        <v>13</v>
      </c>
      <c r="L341" s="1">
        <v>13702.37</v>
      </c>
      <c r="M341" s="9">
        <f t="shared" si="75"/>
        <v>103071.01083333339</v>
      </c>
      <c r="N341" s="1">
        <f t="shared" si="76"/>
        <v>39558.653957833354</v>
      </c>
      <c r="O341" s="4">
        <f t="shared" si="77"/>
        <v>142629.66479116675</v>
      </c>
      <c r="P341" s="1">
        <f t="shared" si="78"/>
        <v>30797.618037000018</v>
      </c>
      <c r="Q341" s="8">
        <f t="shared" si="79"/>
        <v>133868.6288703334</v>
      </c>
    </row>
    <row r="342" spans="1:17" hidden="1" x14ac:dyDescent="0.3">
      <c r="A342" t="s">
        <v>226</v>
      </c>
      <c r="E342">
        <v>20200101</v>
      </c>
      <c r="G342">
        <v>0</v>
      </c>
      <c r="H342" s="1">
        <v>76771.326666666704</v>
      </c>
      <c r="I342" s="1">
        <v>12597.3141666667</v>
      </c>
      <c r="J342" s="1">
        <v>2</v>
      </c>
      <c r="K342" s="1" t="s">
        <v>13</v>
      </c>
      <c r="L342" s="1">
        <v>13702.37</v>
      </c>
      <c r="M342" s="9">
        <f t="shared" si="75"/>
        <v>103071.01083333339</v>
      </c>
      <c r="N342" s="1">
        <f t="shared" si="76"/>
        <v>39558.653957833354</v>
      </c>
      <c r="O342" s="4">
        <f t="shared" si="77"/>
        <v>142629.66479116675</v>
      </c>
      <c r="P342" s="1">
        <f t="shared" si="78"/>
        <v>30797.618037000018</v>
      </c>
      <c r="Q342" s="8">
        <f t="shared" si="79"/>
        <v>133868.6288703334</v>
      </c>
    </row>
    <row r="343" spans="1:17" x14ac:dyDescent="0.3">
      <c r="A343" t="s">
        <v>226</v>
      </c>
      <c r="B343" t="s">
        <v>168</v>
      </c>
      <c r="C343" t="s">
        <v>303</v>
      </c>
      <c r="D343">
        <v>19000101</v>
      </c>
      <c r="E343">
        <v>20200101</v>
      </c>
      <c r="F343">
        <v>22220202</v>
      </c>
      <c r="G343">
        <v>0</v>
      </c>
      <c r="H343" s="1">
        <v>80486.087499999994</v>
      </c>
      <c r="I343" s="1">
        <v>12597.3141666667</v>
      </c>
      <c r="J343" s="1">
        <v>0</v>
      </c>
      <c r="K343" s="1" t="s">
        <v>13</v>
      </c>
      <c r="L343" s="1">
        <v>13702.37</v>
      </c>
      <c r="M343" s="9">
        <f t="shared" si="75"/>
        <v>106785.7716666667</v>
      </c>
      <c r="N343" s="12">
        <f t="shared" ref="N343:N344" si="82">M343*0.34</f>
        <v>36307.162366666678</v>
      </c>
      <c r="O343" s="4">
        <f t="shared" si="77"/>
        <v>143092.93403333338</v>
      </c>
      <c r="P343" s="12">
        <f t="shared" ref="P343:P344" si="83">M343*0.255</f>
        <v>27230.371775000007</v>
      </c>
      <c r="Q343" s="8">
        <f t="shared" si="79"/>
        <v>134016.1434416667</v>
      </c>
    </row>
    <row r="344" spans="1:17" x14ac:dyDescent="0.3">
      <c r="A344" t="s">
        <v>226</v>
      </c>
      <c r="B344" t="s">
        <v>170</v>
      </c>
      <c r="C344" t="s">
        <v>304</v>
      </c>
      <c r="D344">
        <v>19000101</v>
      </c>
      <c r="E344">
        <v>20200101</v>
      </c>
      <c r="F344">
        <v>22220202</v>
      </c>
      <c r="G344">
        <v>0</v>
      </c>
      <c r="H344" s="1">
        <v>84200.815833333298</v>
      </c>
      <c r="I344" s="1">
        <v>12597.3141666667</v>
      </c>
      <c r="J344" s="1">
        <v>0</v>
      </c>
      <c r="K344" s="1" t="s">
        <v>13</v>
      </c>
      <c r="L344" s="1">
        <v>13702.37</v>
      </c>
      <c r="M344" s="9">
        <f t="shared" si="75"/>
        <v>110500.5</v>
      </c>
      <c r="N344" s="12">
        <f t="shared" si="82"/>
        <v>37570.170000000006</v>
      </c>
      <c r="O344" s="4">
        <f t="shared" si="77"/>
        <v>148070.67000000001</v>
      </c>
      <c r="P344" s="12">
        <f t="shared" si="83"/>
        <v>28177.627499999999</v>
      </c>
      <c r="Q344" s="8">
        <f t="shared" si="79"/>
        <v>138678.1275</v>
      </c>
    </row>
    <row r="345" spans="1:17" hidden="1" x14ac:dyDescent="0.3">
      <c r="A345" t="s">
        <v>226</v>
      </c>
      <c r="B345" t="s">
        <v>172</v>
      </c>
      <c r="C345" t="s">
        <v>305</v>
      </c>
      <c r="D345">
        <v>19000101</v>
      </c>
      <c r="E345">
        <v>20200101</v>
      </c>
      <c r="F345">
        <v>22220202</v>
      </c>
      <c r="G345">
        <v>0</v>
      </c>
      <c r="H345" s="1">
        <v>87915.576666666704</v>
      </c>
      <c r="I345" s="1">
        <v>12597.3141666667</v>
      </c>
      <c r="J345" s="1">
        <v>0</v>
      </c>
      <c r="K345" s="1" t="s">
        <v>13</v>
      </c>
      <c r="L345" s="1">
        <v>13702.37</v>
      </c>
      <c r="M345" s="9">
        <f t="shared" si="75"/>
        <v>114215.26083333339</v>
      </c>
      <c r="N345" s="1">
        <f t="shared" si="76"/>
        <v>43835.817107833354</v>
      </c>
      <c r="O345" s="4">
        <f t="shared" si="77"/>
        <v>158051.07794116676</v>
      </c>
      <c r="P345" s="1">
        <f t="shared" si="78"/>
        <v>34127.519937000019</v>
      </c>
      <c r="Q345" s="8">
        <f t="shared" si="79"/>
        <v>148342.78077033343</v>
      </c>
    </row>
    <row r="346" spans="1:17" hidden="1" x14ac:dyDescent="0.3">
      <c r="A346" t="s">
        <v>226</v>
      </c>
      <c r="B346" t="s">
        <v>174</v>
      </c>
      <c r="C346" t="s">
        <v>306</v>
      </c>
      <c r="D346">
        <v>19000101</v>
      </c>
      <c r="E346">
        <v>20200101</v>
      </c>
      <c r="F346">
        <v>22220202</v>
      </c>
      <c r="G346">
        <v>0</v>
      </c>
      <c r="H346" s="1">
        <v>87915.576666666704</v>
      </c>
      <c r="I346" s="1">
        <v>12597.3141666667</v>
      </c>
      <c r="J346" s="1">
        <v>0</v>
      </c>
      <c r="K346" s="1" t="s">
        <v>13</v>
      </c>
      <c r="L346" s="1">
        <v>13702.37</v>
      </c>
      <c r="M346" s="9">
        <f t="shared" si="75"/>
        <v>114215.26083333339</v>
      </c>
      <c r="N346" s="1">
        <f t="shared" si="76"/>
        <v>43835.817107833354</v>
      </c>
      <c r="O346" s="4">
        <f t="shared" si="77"/>
        <v>158051.07794116676</v>
      </c>
      <c r="P346" s="1">
        <f t="shared" si="78"/>
        <v>34127.519937000019</v>
      </c>
      <c r="Q346" s="8">
        <f t="shared" si="79"/>
        <v>148342.78077033343</v>
      </c>
    </row>
    <row r="347" spans="1:17" hidden="1" x14ac:dyDescent="0.3">
      <c r="A347" t="s">
        <v>226</v>
      </c>
      <c r="E347">
        <v>20200101</v>
      </c>
      <c r="G347">
        <v>0</v>
      </c>
      <c r="H347" s="1">
        <v>87915.576666666704</v>
      </c>
      <c r="I347" s="1">
        <v>12597.3141666667</v>
      </c>
      <c r="J347" s="1">
        <v>1</v>
      </c>
      <c r="K347" s="1" t="s">
        <v>13</v>
      </c>
      <c r="L347" s="1">
        <v>13702.37</v>
      </c>
      <c r="M347" s="9">
        <f t="shared" si="75"/>
        <v>114215.26083333339</v>
      </c>
      <c r="N347" s="1">
        <f t="shared" si="76"/>
        <v>43835.817107833354</v>
      </c>
      <c r="O347" s="4">
        <f t="shared" si="77"/>
        <v>158051.07794116676</v>
      </c>
      <c r="P347" s="1">
        <f t="shared" si="78"/>
        <v>34127.519937000019</v>
      </c>
      <c r="Q347" s="8">
        <f t="shared" si="79"/>
        <v>148342.78077033343</v>
      </c>
    </row>
    <row r="348" spans="1:17" hidden="1" x14ac:dyDescent="0.3">
      <c r="A348" t="s">
        <v>226</v>
      </c>
      <c r="E348">
        <v>20200101</v>
      </c>
      <c r="G348">
        <v>0</v>
      </c>
      <c r="H348" s="1">
        <v>87915.576666666704</v>
      </c>
      <c r="I348" s="1">
        <v>12597.3141666667</v>
      </c>
      <c r="J348" s="1">
        <v>2</v>
      </c>
      <c r="K348" s="1" t="s">
        <v>13</v>
      </c>
      <c r="L348" s="1">
        <v>13702.37</v>
      </c>
      <c r="M348" s="9">
        <f t="shared" si="75"/>
        <v>114215.26083333339</v>
      </c>
      <c r="N348" s="1">
        <f t="shared" si="76"/>
        <v>43835.817107833354</v>
      </c>
      <c r="O348" s="4">
        <f t="shared" si="77"/>
        <v>158051.07794116676</v>
      </c>
      <c r="P348" s="1">
        <f t="shared" si="78"/>
        <v>34127.519937000019</v>
      </c>
      <c r="Q348" s="8">
        <f t="shared" si="79"/>
        <v>148342.78077033343</v>
      </c>
    </row>
    <row r="349" spans="1:17" x14ac:dyDescent="0.3">
      <c r="A349" t="s">
        <v>226</v>
      </c>
      <c r="B349" t="s">
        <v>176</v>
      </c>
      <c r="C349" t="s">
        <v>307</v>
      </c>
      <c r="D349">
        <v>19000101</v>
      </c>
      <c r="E349">
        <v>20200101</v>
      </c>
      <c r="F349">
        <v>22220202</v>
      </c>
      <c r="G349">
        <v>0</v>
      </c>
      <c r="H349" s="1">
        <v>91630.304999999993</v>
      </c>
      <c r="I349" s="1">
        <v>12597.3141666667</v>
      </c>
      <c r="J349" s="1">
        <v>0</v>
      </c>
      <c r="K349" s="1" t="s">
        <v>13</v>
      </c>
      <c r="L349" s="1">
        <v>13702.37</v>
      </c>
      <c r="M349" s="9">
        <f t="shared" si="75"/>
        <v>117929.9891666667</v>
      </c>
      <c r="N349" s="12">
        <f t="shared" ref="N349:N350" si="84">M349*0.34</f>
        <v>40096.196316666683</v>
      </c>
      <c r="O349" s="4">
        <f t="shared" si="77"/>
        <v>158026.18548333336</v>
      </c>
      <c r="P349" s="12">
        <f t="shared" ref="P349:P350" si="85">M349*0.255</f>
        <v>30072.147237500008</v>
      </c>
      <c r="Q349" s="8">
        <f t="shared" si="79"/>
        <v>148002.1364041667</v>
      </c>
    </row>
    <row r="350" spans="1:17" x14ac:dyDescent="0.3">
      <c r="A350" t="s">
        <v>226</v>
      </c>
      <c r="B350" t="s">
        <v>178</v>
      </c>
      <c r="C350" t="s">
        <v>308</v>
      </c>
      <c r="D350">
        <v>19000101</v>
      </c>
      <c r="E350">
        <v>20200101</v>
      </c>
      <c r="F350">
        <v>22220202</v>
      </c>
      <c r="G350">
        <v>0</v>
      </c>
      <c r="H350" s="1">
        <v>93921.067500000005</v>
      </c>
      <c r="I350" s="1">
        <v>12597.3141666667</v>
      </c>
      <c r="J350" s="1">
        <v>0</v>
      </c>
      <c r="K350" s="1" t="s">
        <v>13</v>
      </c>
      <c r="L350" s="1">
        <v>13702.37</v>
      </c>
      <c r="M350" s="9">
        <f t="shared" si="75"/>
        <v>120220.75166666671</v>
      </c>
      <c r="N350" s="12">
        <f t="shared" si="84"/>
        <v>40875.055566666684</v>
      </c>
      <c r="O350" s="4">
        <f t="shared" si="77"/>
        <v>161095.80723333338</v>
      </c>
      <c r="P350" s="12">
        <f t="shared" si="85"/>
        <v>30656.291675000011</v>
      </c>
      <c r="Q350" s="8">
        <f t="shared" si="79"/>
        <v>150877.04334166672</v>
      </c>
    </row>
    <row r="351" spans="1:17" hidden="1" x14ac:dyDescent="0.3">
      <c r="A351" t="s">
        <v>226</v>
      </c>
      <c r="B351" t="s">
        <v>180</v>
      </c>
      <c r="C351" t="s">
        <v>309</v>
      </c>
      <c r="D351">
        <v>19000101</v>
      </c>
      <c r="E351">
        <v>20200101</v>
      </c>
      <c r="F351">
        <v>22220202</v>
      </c>
      <c r="G351">
        <v>0</v>
      </c>
      <c r="H351" s="1">
        <v>96211.83</v>
      </c>
      <c r="I351" s="1">
        <v>12597.3141666667</v>
      </c>
      <c r="J351" s="1">
        <v>0</v>
      </c>
      <c r="K351" s="1" t="s">
        <v>13</v>
      </c>
      <c r="L351" s="1">
        <v>13702.37</v>
      </c>
      <c r="M351" s="9">
        <f t="shared" si="75"/>
        <v>122511.51416666669</v>
      </c>
      <c r="N351" s="1">
        <f t="shared" si="76"/>
        <v>47019.919137166675</v>
      </c>
      <c r="O351" s="4">
        <f t="shared" si="77"/>
        <v>169531.43330383336</v>
      </c>
      <c r="P351" s="1">
        <f t="shared" si="78"/>
        <v>36606.440433000011</v>
      </c>
      <c r="Q351" s="8">
        <f t="shared" si="79"/>
        <v>159117.9545996667</v>
      </c>
    </row>
    <row r="352" spans="1:17" hidden="1" x14ac:dyDescent="0.3">
      <c r="A352" t="s">
        <v>226</v>
      </c>
      <c r="B352" t="s">
        <v>182</v>
      </c>
      <c r="C352" t="s">
        <v>310</v>
      </c>
      <c r="D352">
        <v>19000101</v>
      </c>
      <c r="E352">
        <v>20200101</v>
      </c>
      <c r="F352">
        <v>22220202</v>
      </c>
      <c r="G352">
        <v>0</v>
      </c>
      <c r="H352" s="1">
        <v>96211.83</v>
      </c>
      <c r="I352" s="1">
        <v>12597.3141666667</v>
      </c>
      <c r="J352" s="1">
        <v>0</v>
      </c>
      <c r="K352" s="1" t="s">
        <v>13</v>
      </c>
      <c r="L352" s="1">
        <v>13702.37</v>
      </c>
      <c r="M352" s="9">
        <f t="shared" si="75"/>
        <v>122511.51416666669</v>
      </c>
      <c r="N352" s="1">
        <f t="shared" si="76"/>
        <v>47019.919137166675</v>
      </c>
      <c r="O352" s="4">
        <f t="shared" si="77"/>
        <v>169531.43330383336</v>
      </c>
      <c r="P352" s="1">
        <f t="shared" si="78"/>
        <v>36606.440433000011</v>
      </c>
      <c r="Q352" s="8">
        <f t="shared" si="79"/>
        <v>159117.9545996667</v>
      </c>
    </row>
    <row r="353" spans="1:17" hidden="1" x14ac:dyDescent="0.3">
      <c r="A353" t="s">
        <v>226</v>
      </c>
      <c r="E353">
        <v>20200101</v>
      </c>
      <c r="G353">
        <v>0</v>
      </c>
      <c r="H353" s="1">
        <v>96211.83</v>
      </c>
      <c r="I353" s="1">
        <v>12597.3141666667</v>
      </c>
      <c r="J353" s="1">
        <v>1</v>
      </c>
      <c r="K353" s="1" t="s">
        <v>13</v>
      </c>
      <c r="L353" s="1">
        <v>13702.37</v>
      </c>
      <c r="M353" s="9">
        <f t="shared" si="75"/>
        <v>122511.51416666669</v>
      </c>
      <c r="N353" s="1">
        <f t="shared" si="76"/>
        <v>47019.919137166675</v>
      </c>
      <c r="O353" s="4">
        <f t="shared" si="77"/>
        <v>169531.43330383336</v>
      </c>
      <c r="P353" s="1">
        <f t="shared" si="78"/>
        <v>36606.440433000011</v>
      </c>
      <c r="Q353" s="8">
        <f t="shared" si="79"/>
        <v>159117.9545996667</v>
      </c>
    </row>
    <row r="354" spans="1:17" hidden="1" x14ac:dyDescent="0.3">
      <c r="A354" t="s">
        <v>226</v>
      </c>
      <c r="E354">
        <v>20200101</v>
      </c>
      <c r="G354">
        <v>0</v>
      </c>
      <c r="H354" s="1">
        <v>96211.83</v>
      </c>
      <c r="I354" s="1">
        <v>12597.3141666667</v>
      </c>
      <c r="J354" s="1">
        <v>2</v>
      </c>
      <c r="K354" s="1" t="s">
        <v>13</v>
      </c>
      <c r="L354" s="1">
        <v>13702.37</v>
      </c>
      <c r="M354" s="9">
        <f t="shared" si="75"/>
        <v>122511.51416666669</v>
      </c>
      <c r="N354" s="1">
        <f t="shared" si="76"/>
        <v>47019.919137166675</v>
      </c>
      <c r="O354" s="4">
        <f t="shared" si="77"/>
        <v>169531.43330383336</v>
      </c>
      <c r="P354" s="1">
        <f t="shared" si="78"/>
        <v>36606.440433000011</v>
      </c>
      <c r="Q354" s="8">
        <f t="shared" si="79"/>
        <v>159117.9545996667</v>
      </c>
    </row>
    <row r="355" spans="1:17" x14ac:dyDescent="0.3">
      <c r="A355" t="s">
        <v>226</v>
      </c>
      <c r="B355" t="s">
        <v>184</v>
      </c>
      <c r="C355" t="s">
        <v>311</v>
      </c>
      <c r="D355">
        <v>19000101</v>
      </c>
      <c r="E355">
        <v>20200101</v>
      </c>
      <c r="F355">
        <v>22220202</v>
      </c>
      <c r="G355">
        <v>0</v>
      </c>
      <c r="H355" s="1">
        <v>98502.581666666694</v>
      </c>
      <c r="I355" s="1">
        <v>12597.3141666667</v>
      </c>
      <c r="J355" s="1">
        <v>0</v>
      </c>
      <c r="K355" s="1" t="s">
        <v>13</v>
      </c>
      <c r="L355" s="1">
        <v>13702.37</v>
      </c>
      <c r="M355" s="9">
        <f t="shared" si="75"/>
        <v>124802.2658333334</v>
      </c>
      <c r="N355" s="12">
        <f t="shared" ref="N355:N356" si="86">M355*0.34</f>
        <v>42432.770383333358</v>
      </c>
      <c r="O355" s="4">
        <f t="shared" si="77"/>
        <v>167235.03621666675</v>
      </c>
      <c r="P355" s="12">
        <f t="shared" ref="P355:P356" si="87">M355*0.255</f>
        <v>31824.577787500017</v>
      </c>
      <c r="Q355" s="8">
        <f t="shared" si="79"/>
        <v>156626.84362083342</v>
      </c>
    </row>
    <row r="356" spans="1:17" x14ac:dyDescent="0.3">
      <c r="A356" t="s">
        <v>226</v>
      </c>
      <c r="B356" t="s">
        <v>186</v>
      </c>
      <c r="C356" t="s">
        <v>312</v>
      </c>
      <c r="D356">
        <v>19000101</v>
      </c>
      <c r="E356">
        <v>20200101</v>
      </c>
      <c r="F356">
        <v>22220202</v>
      </c>
      <c r="G356">
        <v>0</v>
      </c>
      <c r="H356" s="1">
        <v>100793.344166667</v>
      </c>
      <c r="I356" s="1">
        <v>12597.3141666667</v>
      </c>
      <c r="J356" s="1">
        <v>0</v>
      </c>
      <c r="K356" s="1" t="s">
        <v>13</v>
      </c>
      <c r="L356" s="1">
        <v>13702.37</v>
      </c>
      <c r="M356" s="9">
        <f t="shared" si="75"/>
        <v>127093.0283333337</v>
      </c>
      <c r="N356" s="12">
        <f t="shared" si="86"/>
        <v>43211.629633333461</v>
      </c>
      <c r="O356" s="4">
        <f t="shared" si="77"/>
        <v>170304.65796666715</v>
      </c>
      <c r="P356" s="12">
        <f t="shared" si="87"/>
        <v>32408.722225000092</v>
      </c>
      <c r="Q356" s="8">
        <f t="shared" si="79"/>
        <v>159501.75055833379</v>
      </c>
    </row>
    <row r="357" spans="1:17" hidden="1" x14ac:dyDescent="0.3">
      <c r="A357" t="s">
        <v>226</v>
      </c>
      <c r="B357" t="s">
        <v>188</v>
      </c>
      <c r="C357" t="s">
        <v>313</v>
      </c>
      <c r="D357">
        <v>19000101</v>
      </c>
      <c r="E357">
        <v>20200101</v>
      </c>
      <c r="F357">
        <v>22220202</v>
      </c>
      <c r="G357">
        <v>0</v>
      </c>
      <c r="H357" s="1">
        <v>103084.11749999999</v>
      </c>
      <c r="I357" s="1">
        <v>12597.3141666667</v>
      </c>
      <c r="J357" s="1">
        <v>0</v>
      </c>
      <c r="K357" s="1" t="s">
        <v>13</v>
      </c>
      <c r="L357" s="1">
        <v>13702.37</v>
      </c>
      <c r="M357" s="9">
        <f t="shared" si="75"/>
        <v>129383.8016666667</v>
      </c>
      <c r="N357" s="1">
        <f t="shared" si="76"/>
        <v>49657.503079666676</v>
      </c>
      <c r="O357" s="4">
        <f t="shared" si="77"/>
        <v>179041.30474633336</v>
      </c>
      <c r="P357" s="1">
        <f t="shared" si="78"/>
        <v>38659.879938000013</v>
      </c>
      <c r="Q357" s="8">
        <f t="shared" si="79"/>
        <v>168043.68160466669</v>
      </c>
    </row>
    <row r="358" spans="1:17" hidden="1" x14ac:dyDescent="0.3">
      <c r="A358" t="s">
        <v>226</v>
      </c>
      <c r="B358" t="s">
        <v>190</v>
      </c>
      <c r="C358" t="s">
        <v>314</v>
      </c>
      <c r="D358">
        <v>19000101</v>
      </c>
      <c r="E358">
        <v>20200101</v>
      </c>
      <c r="F358">
        <v>22220202</v>
      </c>
      <c r="G358">
        <v>0</v>
      </c>
      <c r="H358" s="1">
        <v>103084.11749999999</v>
      </c>
      <c r="I358" s="1">
        <v>12597.3141666667</v>
      </c>
      <c r="J358" s="1">
        <v>0</v>
      </c>
      <c r="K358" s="1" t="s">
        <v>13</v>
      </c>
      <c r="L358" s="1">
        <v>13702.37</v>
      </c>
      <c r="M358" s="9">
        <f t="shared" si="75"/>
        <v>129383.8016666667</v>
      </c>
      <c r="N358" s="1">
        <f t="shared" si="76"/>
        <v>49657.503079666676</v>
      </c>
      <c r="O358" s="4">
        <f t="shared" si="77"/>
        <v>179041.30474633336</v>
      </c>
      <c r="P358" s="1">
        <f t="shared" si="78"/>
        <v>38659.879938000013</v>
      </c>
      <c r="Q358" s="8">
        <f t="shared" si="79"/>
        <v>168043.68160466669</v>
      </c>
    </row>
    <row r="359" spans="1:17" hidden="1" x14ac:dyDescent="0.3">
      <c r="A359" t="s">
        <v>226</v>
      </c>
      <c r="E359">
        <v>20200101</v>
      </c>
      <c r="G359">
        <v>0</v>
      </c>
      <c r="H359" s="1">
        <v>103084.11749999999</v>
      </c>
      <c r="I359" s="1">
        <v>12597.3141666667</v>
      </c>
      <c r="J359" s="1">
        <v>1</v>
      </c>
      <c r="K359" s="1" t="s">
        <v>13</v>
      </c>
      <c r="L359" s="1">
        <v>13702.37</v>
      </c>
      <c r="M359" s="9">
        <f t="shared" si="75"/>
        <v>129383.8016666667</v>
      </c>
      <c r="N359" s="1">
        <f t="shared" si="76"/>
        <v>49657.503079666676</v>
      </c>
      <c r="O359" s="4">
        <f t="shared" si="77"/>
        <v>179041.30474633336</v>
      </c>
      <c r="P359" s="1">
        <f t="shared" si="78"/>
        <v>38659.879938000013</v>
      </c>
      <c r="Q359" s="8">
        <f t="shared" si="79"/>
        <v>168043.68160466669</v>
      </c>
    </row>
    <row r="360" spans="1:17" hidden="1" x14ac:dyDescent="0.3">
      <c r="A360" t="s">
        <v>226</v>
      </c>
      <c r="E360">
        <v>20200101</v>
      </c>
      <c r="G360">
        <v>0</v>
      </c>
      <c r="H360" s="1">
        <v>103084.11749999999</v>
      </c>
      <c r="I360" s="1">
        <v>12597.3141666667</v>
      </c>
      <c r="J360" s="1">
        <v>2</v>
      </c>
      <c r="K360" s="1" t="s">
        <v>13</v>
      </c>
      <c r="L360" s="1">
        <v>13702.37</v>
      </c>
      <c r="M360" s="9">
        <f t="shared" si="75"/>
        <v>129383.8016666667</v>
      </c>
      <c r="N360" s="1">
        <f t="shared" si="76"/>
        <v>49657.503079666676</v>
      </c>
      <c r="O360" s="4">
        <f t="shared" si="77"/>
        <v>179041.30474633336</v>
      </c>
      <c r="P360" s="1">
        <f t="shared" si="78"/>
        <v>38659.879938000013</v>
      </c>
      <c r="Q360" s="8">
        <f t="shared" si="79"/>
        <v>168043.68160466669</v>
      </c>
    </row>
    <row r="361" spans="1:17" x14ac:dyDescent="0.3">
      <c r="A361" t="s">
        <v>226</v>
      </c>
      <c r="B361" t="s">
        <v>192</v>
      </c>
      <c r="C361" t="s">
        <v>315</v>
      </c>
      <c r="D361">
        <v>19000101</v>
      </c>
      <c r="E361">
        <v>20200101</v>
      </c>
      <c r="F361">
        <v>22220202</v>
      </c>
      <c r="G361">
        <v>0</v>
      </c>
      <c r="H361" s="1">
        <v>105374.88</v>
      </c>
      <c r="I361" s="1">
        <v>12597.3141666667</v>
      </c>
      <c r="J361" s="1">
        <v>0</v>
      </c>
      <c r="K361" s="1" t="s">
        <v>13</v>
      </c>
      <c r="L361" s="1">
        <v>13702.37</v>
      </c>
      <c r="M361" s="9">
        <f t="shared" si="75"/>
        <v>131674.56416666671</v>
      </c>
      <c r="N361" s="12">
        <f>M361*0.34</f>
        <v>44769.351816666684</v>
      </c>
      <c r="O361" s="4">
        <f>M361+N361</f>
        <v>176443.9159833334</v>
      </c>
      <c r="P361" s="12">
        <f>M361*0.255</f>
        <v>33577.013862500011</v>
      </c>
      <c r="Q361" s="8">
        <f>M361+P361</f>
        <v>165251.57802916673</v>
      </c>
    </row>
    <row r="362" spans="1:17" hidden="1" x14ac:dyDescent="0.3">
      <c r="A362" t="s">
        <v>226</v>
      </c>
      <c r="B362" t="s">
        <v>194</v>
      </c>
      <c r="C362" t="s">
        <v>316</v>
      </c>
      <c r="D362">
        <v>19000101</v>
      </c>
      <c r="E362">
        <v>20200101</v>
      </c>
      <c r="F362">
        <v>22220202</v>
      </c>
      <c r="G362">
        <v>964.97916666666697</v>
      </c>
      <c r="H362" s="1">
        <v>38599.253333333298</v>
      </c>
      <c r="I362" s="1">
        <v>12374.8083333333</v>
      </c>
      <c r="J362" s="1">
        <v>0</v>
      </c>
      <c r="K362" s="1" t="s">
        <v>13</v>
      </c>
      <c r="L362" s="1">
        <v>8221.42</v>
      </c>
      <c r="M362" s="9">
        <f t="shared" si="75"/>
        <v>59195.481666666594</v>
      </c>
      <c r="N362" s="1">
        <f t="shared" si="76"/>
        <v>22719.225863666637</v>
      </c>
      <c r="O362" s="4">
        <f t="shared" si="77"/>
        <v>81914.707530333224</v>
      </c>
      <c r="P362" s="1">
        <f t="shared" si="78"/>
        <v>17687.609921999978</v>
      </c>
      <c r="Q362" s="8">
        <f t="shared" si="79"/>
        <v>76883.091588666575</v>
      </c>
    </row>
    <row r="363" spans="1:17" hidden="1" x14ac:dyDescent="0.3">
      <c r="A363" t="s">
        <v>226</v>
      </c>
      <c r="E363">
        <v>20200101</v>
      </c>
      <c r="G363">
        <v>0</v>
      </c>
      <c r="H363" s="1">
        <v>39564.232499999998</v>
      </c>
      <c r="I363" s="1">
        <v>12374.8083333333</v>
      </c>
      <c r="J363" s="1">
        <v>1</v>
      </c>
      <c r="K363" s="1" t="s">
        <v>13</v>
      </c>
      <c r="L363" s="1">
        <v>8221.42</v>
      </c>
      <c r="M363" s="9">
        <f t="shared" si="75"/>
        <v>60160.460833333294</v>
      </c>
      <c r="N363" s="1">
        <f t="shared" si="76"/>
        <v>23089.584867833317</v>
      </c>
      <c r="O363" s="4">
        <f t="shared" si="77"/>
        <v>83250.045701166615</v>
      </c>
      <c r="P363" s="1">
        <f t="shared" si="78"/>
        <v>17975.945696999988</v>
      </c>
      <c r="Q363" s="8">
        <f t="shared" si="79"/>
        <v>78136.406530333275</v>
      </c>
    </row>
    <row r="364" spans="1:17" hidden="1" x14ac:dyDescent="0.3">
      <c r="A364" t="s">
        <v>226</v>
      </c>
      <c r="E364">
        <v>20200101</v>
      </c>
      <c r="G364">
        <v>0</v>
      </c>
      <c r="H364" s="1">
        <v>40529.211666666699</v>
      </c>
      <c r="I364" s="1">
        <v>12374.8083333333</v>
      </c>
      <c r="J364" s="1">
        <v>2</v>
      </c>
      <c r="K364" s="1" t="s">
        <v>13</v>
      </c>
      <c r="L364" s="1">
        <v>8221.42</v>
      </c>
      <c r="M364" s="9">
        <f t="shared" si="75"/>
        <v>61125.439999999995</v>
      </c>
      <c r="N364" s="1">
        <f t="shared" si="76"/>
        <v>23459.943871999996</v>
      </c>
      <c r="O364" s="4">
        <f t="shared" si="77"/>
        <v>84585.383871999991</v>
      </c>
      <c r="P364" s="1">
        <f t="shared" si="78"/>
        <v>18264.281471999999</v>
      </c>
      <c r="Q364" s="8">
        <f t="shared" si="79"/>
        <v>79389.72147199999</v>
      </c>
    </row>
    <row r="365" spans="1:17" hidden="1" x14ac:dyDescent="0.3">
      <c r="A365" t="s">
        <v>226</v>
      </c>
      <c r="E365">
        <v>20200101</v>
      </c>
      <c r="G365">
        <v>0</v>
      </c>
      <c r="H365" s="1">
        <v>41494.190833333298</v>
      </c>
      <c r="I365" s="1">
        <v>12374.8083333333</v>
      </c>
      <c r="J365" s="1">
        <v>3</v>
      </c>
      <c r="K365" s="1" t="s">
        <v>13</v>
      </c>
      <c r="L365" s="1">
        <v>8221.42</v>
      </c>
      <c r="M365" s="9">
        <f t="shared" si="75"/>
        <v>62090.419166666594</v>
      </c>
      <c r="N365" s="1">
        <f t="shared" si="76"/>
        <v>23830.302876166636</v>
      </c>
      <c r="O365" s="4">
        <f t="shared" si="77"/>
        <v>85920.722042833222</v>
      </c>
      <c r="P365" s="1">
        <f t="shared" si="78"/>
        <v>18552.61724699998</v>
      </c>
      <c r="Q365" s="8">
        <f t="shared" si="79"/>
        <v>80643.036413666574</v>
      </c>
    </row>
    <row r="366" spans="1:17" hidden="1" x14ac:dyDescent="0.3">
      <c r="A366" t="s">
        <v>226</v>
      </c>
      <c r="E366">
        <v>20200101</v>
      </c>
      <c r="G366">
        <v>0</v>
      </c>
      <c r="H366" s="1">
        <v>42459.17</v>
      </c>
      <c r="I366" s="1">
        <v>12374.8083333333</v>
      </c>
      <c r="J366" s="1">
        <v>4</v>
      </c>
      <c r="K366" s="1" t="s">
        <v>13</v>
      </c>
      <c r="L366" s="1">
        <v>8221.42</v>
      </c>
      <c r="M366" s="9">
        <f t="shared" si="75"/>
        <v>63055.398333333294</v>
      </c>
      <c r="N366" s="1">
        <f t="shared" si="76"/>
        <v>24200.661880333319</v>
      </c>
      <c r="O366" s="4">
        <f t="shared" si="77"/>
        <v>87256.060213666613</v>
      </c>
      <c r="P366" s="1">
        <f t="shared" si="78"/>
        <v>18840.953021999991</v>
      </c>
      <c r="Q366" s="8">
        <f t="shared" si="79"/>
        <v>81896.351355333289</v>
      </c>
    </row>
    <row r="367" spans="1:17" hidden="1" x14ac:dyDescent="0.3">
      <c r="A367" t="s">
        <v>226</v>
      </c>
      <c r="E367">
        <v>20200101</v>
      </c>
      <c r="G367">
        <v>0</v>
      </c>
      <c r="H367" s="1">
        <v>43424.149166666699</v>
      </c>
      <c r="I367" s="1">
        <v>12374.8083333333</v>
      </c>
      <c r="J367" s="1">
        <v>5</v>
      </c>
      <c r="K367" s="1" t="s">
        <v>13</v>
      </c>
      <c r="L367" s="1">
        <v>8221.42</v>
      </c>
      <c r="M367" s="9">
        <f t="shared" si="75"/>
        <v>64020.377499999995</v>
      </c>
      <c r="N367" s="1">
        <f t="shared" si="76"/>
        <v>24571.020884499998</v>
      </c>
      <c r="O367" s="4">
        <f t="shared" si="77"/>
        <v>88591.398384499989</v>
      </c>
      <c r="P367" s="1">
        <f t="shared" si="78"/>
        <v>19129.288796999997</v>
      </c>
      <c r="Q367" s="8">
        <f t="shared" si="79"/>
        <v>83149.666296999989</v>
      </c>
    </row>
    <row r="368" spans="1:17" hidden="1" x14ac:dyDescent="0.3">
      <c r="A368" t="s">
        <v>226</v>
      </c>
      <c r="E368">
        <v>20200101</v>
      </c>
      <c r="G368">
        <v>0</v>
      </c>
      <c r="H368" s="1">
        <v>44389.128333333298</v>
      </c>
      <c r="I368" s="1">
        <v>12374.8083333333</v>
      </c>
      <c r="J368" s="1">
        <v>6</v>
      </c>
      <c r="K368" s="1" t="s">
        <v>13</v>
      </c>
      <c r="L368" s="1">
        <v>8221.42</v>
      </c>
      <c r="M368" s="9">
        <f t="shared" si="75"/>
        <v>64985.356666666594</v>
      </c>
      <c r="N368" s="1">
        <f t="shared" si="76"/>
        <v>24941.379888666637</v>
      </c>
      <c r="O368" s="4">
        <f t="shared" si="77"/>
        <v>89926.736555333235</v>
      </c>
      <c r="P368" s="1">
        <f t="shared" si="78"/>
        <v>19417.624571999979</v>
      </c>
      <c r="Q368" s="8">
        <f t="shared" si="79"/>
        <v>84402.981238666573</v>
      </c>
    </row>
    <row r="369" spans="1:17" hidden="1" x14ac:dyDescent="0.3">
      <c r="A369" t="s">
        <v>226</v>
      </c>
      <c r="E369">
        <v>20200101</v>
      </c>
      <c r="G369">
        <v>0</v>
      </c>
      <c r="H369" s="1">
        <v>45354.107499999998</v>
      </c>
      <c r="I369" s="1">
        <v>12374.8083333333</v>
      </c>
      <c r="J369" s="1">
        <v>7</v>
      </c>
      <c r="K369" s="1" t="s">
        <v>13</v>
      </c>
      <c r="L369" s="1">
        <v>8221.42</v>
      </c>
      <c r="M369" s="9">
        <f t="shared" si="75"/>
        <v>65950.335833333302</v>
      </c>
      <c r="N369" s="1">
        <f t="shared" si="76"/>
        <v>25311.73889283332</v>
      </c>
      <c r="O369" s="4">
        <f t="shared" si="77"/>
        <v>91262.074726166626</v>
      </c>
      <c r="P369" s="1">
        <f t="shared" si="78"/>
        <v>19705.960346999993</v>
      </c>
      <c r="Q369" s="8">
        <f t="shared" si="79"/>
        <v>85656.296180333302</v>
      </c>
    </row>
    <row r="370" spans="1:17" hidden="1" x14ac:dyDescent="0.3">
      <c r="A370" t="s">
        <v>226</v>
      </c>
      <c r="E370">
        <v>20200101</v>
      </c>
      <c r="G370">
        <v>0</v>
      </c>
      <c r="H370" s="1">
        <v>46319.086666666699</v>
      </c>
      <c r="I370" s="1">
        <v>12374.8083333333</v>
      </c>
      <c r="J370" s="1">
        <v>8</v>
      </c>
      <c r="K370" s="1" t="s">
        <v>13</v>
      </c>
      <c r="L370" s="1">
        <v>8221.42</v>
      </c>
      <c r="M370" s="9">
        <f t="shared" si="75"/>
        <v>66915.315000000002</v>
      </c>
      <c r="N370" s="1">
        <f t="shared" si="76"/>
        <v>25682.097897</v>
      </c>
      <c r="O370" s="4">
        <f t="shared" si="77"/>
        <v>92597.412897000002</v>
      </c>
      <c r="P370" s="1">
        <f t="shared" si="78"/>
        <v>19994.296122</v>
      </c>
      <c r="Q370" s="8">
        <f t="shared" si="79"/>
        <v>86909.611122000002</v>
      </c>
    </row>
    <row r="371" spans="1:17" hidden="1" x14ac:dyDescent="0.3">
      <c r="A371" t="s">
        <v>226</v>
      </c>
      <c r="E371">
        <v>20200101</v>
      </c>
      <c r="G371">
        <v>0</v>
      </c>
      <c r="H371" s="1">
        <v>47284.065833333298</v>
      </c>
      <c r="I371" s="1">
        <v>12374.8083333333</v>
      </c>
      <c r="J371" s="1">
        <v>9</v>
      </c>
      <c r="K371" s="1" t="s">
        <v>13</v>
      </c>
      <c r="L371" s="1">
        <v>8221.42</v>
      </c>
      <c r="M371" s="9">
        <f t="shared" si="75"/>
        <v>67880.294166666601</v>
      </c>
      <c r="N371" s="1">
        <f t="shared" si="76"/>
        <v>26052.456901166639</v>
      </c>
      <c r="O371" s="4">
        <f t="shared" si="77"/>
        <v>93932.751067833247</v>
      </c>
      <c r="P371" s="1">
        <f t="shared" si="78"/>
        <v>20282.631896999981</v>
      </c>
      <c r="Q371" s="8">
        <f t="shared" si="79"/>
        <v>88162.926063666586</v>
      </c>
    </row>
    <row r="372" spans="1:17" hidden="1" x14ac:dyDescent="0.3">
      <c r="A372" t="s">
        <v>226</v>
      </c>
      <c r="E372">
        <v>20200101</v>
      </c>
      <c r="G372">
        <v>0</v>
      </c>
      <c r="H372" s="1">
        <v>48249.044999999998</v>
      </c>
      <c r="I372" s="1">
        <v>12374.8083333333</v>
      </c>
      <c r="J372" s="1">
        <v>10</v>
      </c>
      <c r="K372" s="1" t="s">
        <v>13</v>
      </c>
      <c r="L372" s="1">
        <v>8221.42</v>
      </c>
      <c r="M372" s="9">
        <f t="shared" si="75"/>
        <v>68845.273333333302</v>
      </c>
      <c r="N372" s="1">
        <f t="shared" si="76"/>
        <v>26422.815905333318</v>
      </c>
      <c r="O372" s="4">
        <f t="shared" si="77"/>
        <v>95268.089238666624</v>
      </c>
      <c r="P372" s="1">
        <f t="shared" si="78"/>
        <v>20570.967671999992</v>
      </c>
      <c r="Q372" s="8">
        <f t="shared" si="79"/>
        <v>89416.241005333286</v>
      </c>
    </row>
    <row r="373" spans="1:17" hidden="1" x14ac:dyDescent="0.3">
      <c r="A373" t="s">
        <v>226</v>
      </c>
      <c r="E373">
        <v>20200101</v>
      </c>
      <c r="G373">
        <v>0</v>
      </c>
      <c r="H373" s="1">
        <v>49214.024166666699</v>
      </c>
      <c r="I373" s="1">
        <v>12374.8083333333</v>
      </c>
      <c r="J373" s="1">
        <v>11</v>
      </c>
      <c r="K373" s="1" t="s">
        <v>13</v>
      </c>
      <c r="L373" s="1">
        <v>8221.42</v>
      </c>
      <c r="M373" s="9">
        <f t="shared" si="75"/>
        <v>69810.252500000002</v>
      </c>
      <c r="N373" s="1">
        <f t="shared" si="76"/>
        <v>26793.174909499998</v>
      </c>
      <c r="O373" s="4">
        <f t="shared" si="77"/>
        <v>96603.4274095</v>
      </c>
      <c r="P373" s="1">
        <f t="shared" si="78"/>
        <v>20859.303447000002</v>
      </c>
      <c r="Q373" s="8">
        <f t="shared" si="79"/>
        <v>90669.555947000001</v>
      </c>
    </row>
    <row r="374" spans="1:17" hidden="1" x14ac:dyDescent="0.3">
      <c r="A374" t="s">
        <v>226</v>
      </c>
      <c r="E374">
        <v>20200101</v>
      </c>
      <c r="G374">
        <v>0</v>
      </c>
      <c r="H374" s="1">
        <v>50179.003333333298</v>
      </c>
      <c r="I374" s="1">
        <v>12374.8083333333</v>
      </c>
      <c r="J374" s="1">
        <v>12</v>
      </c>
      <c r="K374" s="1" t="s">
        <v>13</v>
      </c>
      <c r="L374" s="1">
        <v>8221.42</v>
      </c>
      <c r="M374" s="9">
        <f t="shared" si="75"/>
        <v>70775.231666666601</v>
      </c>
      <c r="N374" s="1">
        <f t="shared" si="76"/>
        <v>27163.533913666641</v>
      </c>
      <c r="O374" s="4">
        <f t="shared" si="77"/>
        <v>97938.765580333245</v>
      </c>
      <c r="P374" s="1">
        <f t="shared" si="78"/>
        <v>21147.63922199998</v>
      </c>
      <c r="Q374" s="8">
        <f t="shared" si="79"/>
        <v>91922.870888666585</v>
      </c>
    </row>
    <row r="375" spans="1:17" hidden="1" x14ac:dyDescent="0.3">
      <c r="A375" t="s">
        <v>226</v>
      </c>
      <c r="E375">
        <v>20200101</v>
      </c>
      <c r="G375">
        <v>0</v>
      </c>
      <c r="H375" s="1">
        <v>51143.982499999998</v>
      </c>
      <c r="I375" s="1">
        <v>12374.8083333333</v>
      </c>
      <c r="J375" s="1">
        <v>13</v>
      </c>
      <c r="K375" s="1" t="s">
        <v>13</v>
      </c>
      <c r="L375" s="1">
        <v>8221.42</v>
      </c>
      <c r="M375" s="9">
        <f t="shared" si="75"/>
        <v>71740.210833333302</v>
      </c>
      <c r="N375" s="1">
        <f t="shared" si="76"/>
        <v>27533.89291783332</v>
      </c>
      <c r="O375" s="4">
        <f t="shared" si="77"/>
        <v>99274.103751166622</v>
      </c>
      <c r="P375" s="1">
        <f t="shared" si="78"/>
        <v>21435.97499699999</v>
      </c>
      <c r="Q375" s="8">
        <f t="shared" si="79"/>
        <v>93176.185830333299</v>
      </c>
    </row>
    <row r="376" spans="1:17" hidden="1" x14ac:dyDescent="0.3">
      <c r="A376" t="s">
        <v>226</v>
      </c>
      <c r="E376">
        <v>20200101</v>
      </c>
      <c r="G376">
        <v>0</v>
      </c>
      <c r="H376" s="1">
        <v>52108.961666666699</v>
      </c>
      <c r="I376" s="1">
        <v>12374.8083333333</v>
      </c>
      <c r="J376" s="1">
        <v>14</v>
      </c>
      <c r="K376" s="1" t="s">
        <v>13</v>
      </c>
      <c r="L376" s="1">
        <v>8221.42</v>
      </c>
      <c r="M376" s="9">
        <f t="shared" si="75"/>
        <v>72705.19</v>
      </c>
      <c r="N376" s="1">
        <f t="shared" si="76"/>
        <v>27904.251921999999</v>
      </c>
      <c r="O376" s="4">
        <f t="shared" si="77"/>
        <v>100609.441922</v>
      </c>
      <c r="P376" s="1">
        <f t="shared" si="78"/>
        <v>21724.310772000001</v>
      </c>
      <c r="Q376" s="8">
        <f t="shared" si="79"/>
        <v>94429.500771999999</v>
      </c>
    </row>
    <row r="377" spans="1:17" hidden="1" x14ac:dyDescent="0.3">
      <c r="A377" t="s">
        <v>226</v>
      </c>
      <c r="E377">
        <v>20200101</v>
      </c>
      <c r="G377">
        <v>0</v>
      </c>
      <c r="H377" s="1">
        <v>53073.940833333298</v>
      </c>
      <c r="I377" s="1">
        <v>12374.8083333333</v>
      </c>
      <c r="J377" s="1">
        <v>15</v>
      </c>
      <c r="K377" s="1" t="s">
        <v>13</v>
      </c>
      <c r="L377" s="1">
        <v>8221.42</v>
      </c>
      <c r="M377" s="9">
        <f t="shared" si="75"/>
        <v>73670.169166666601</v>
      </c>
      <c r="N377" s="1">
        <f t="shared" si="76"/>
        <v>28274.610926166639</v>
      </c>
      <c r="O377" s="4">
        <f t="shared" si="77"/>
        <v>101944.78009283324</v>
      </c>
      <c r="P377" s="1">
        <f t="shared" si="78"/>
        <v>22012.646546999982</v>
      </c>
      <c r="Q377" s="8">
        <f t="shared" si="79"/>
        <v>95682.815713666583</v>
      </c>
    </row>
    <row r="378" spans="1:17" hidden="1" x14ac:dyDescent="0.3">
      <c r="A378" t="s">
        <v>226</v>
      </c>
      <c r="B378" t="s">
        <v>196</v>
      </c>
      <c r="C378" t="s">
        <v>317</v>
      </c>
      <c r="D378">
        <v>19000101</v>
      </c>
      <c r="E378">
        <v>20200101</v>
      </c>
      <c r="F378">
        <v>22220202</v>
      </c>
      <c r="G378">
        <v>1045.8175000000001</v>
      </c>
      <c r="H378" s="1">
        <v>41832.6891666667</v>
      </c>
      <c r="I378" s="1">
        <v>12597.3141666667</v>
      </c>
      <c r="J378" s="1">
        <v>0</v>
      </c>
      <c r="K378" s="1" t="s">
        <v>13</v>
      </c>
      <c r="L378" s="1">
        <v>8221.42</v>
      </c>
      <c r="M378" s="9">
        <f t="shared" si="75"/>
        <v>62651.423333333398</v>
      </c>
      <c r="N378" s="1">
        <f t="shared" si="76"/>
        <v>24045.616275333356</v>
      </c>
      <c r="O378" s="4">
        <f t="shared" si="77"/>
        <v>86697.039608666761</v>
      </c>
      <c r="P378" s="1">
        <f t="shared" si="78"/>
        <v>18720.245292000021</v>
      </c>
      <c r="Q378" s="8">
        <f t="shared" si="79"/>
        <v>81371.668625333419</v>
      </c>
    </row>
    <row r="379" spans="1:17" hidden="1" x14ac:dyDescent="0.3">
      <c r="A379" t="s">
        <v>226</v>
      </c>
      <c r="E379">
        <v>20200101</v>
      </c>
      <c r="G379">
        <v>0</v>
      </c>
      <c r="H379" s="1">
        <v>42878.506666666697</v>
      </c>
      <c r="I379" s="1">
        <v>12597.3141666667</v>
      </c>
      <c r="J379" s="1">
        <v>1</v>
      </c>
      <c r="K379" s="1" t="s">
        <v>13</v>
      </c>
      <c r="L379" s="1">
        <v>8221.42</v>
      </c>
      <c r="M379" s="9">
        <f t="shared" si="75"/>
        <v>63697.240833333395</v>
      </c>
      <c r="N379" s="1">
        <f t="shared" si="76"/>
        <v>24447.001031833355</v>
      </c>
      <c r="O379" s="4">
        <f t="shared" si="77"/>
        <v>88144.241865166754</v>
      </c>
      <c r="P379" s="1">
        <f t="shared" si="78"/>
        <v>19032.73556100002</v>
      </c>
      <c r="Q379" s="8">
        <f t="shared" si="79"/>
        <v>82729.976394333411</v>
      </c>
    </row>
    <row r="380" spans="1:17" hidden="1" x14ac:dyDescent="0.3">
      <c r="A380" t="s">
        <v>226</v>
      </c>
      <c r="E380">
        <v>20200101</v>
      </c>
      <c r="G380">
        <v>0</v>
      </c>
      <c r="H380" s="1">
        <v>43924.324166666702</v>
      </c>
      <c r="I380" s="1">
        <v>12597.3141666667</v>
      </c>
      <c r="J380" s="1">
        <v>2</v>
      </c>
      <c r="K380" s="1" t="s">
        <v>13</v>
      </c>
      <c r="L380" s="1">
        <v>8221.42</v>
      </c>
      <c r="M380" s="9">
        <f t="shared" si="75"/>
        <v>64743.0583333334</v>
      </c>
      <c r="N380" s="1">
        <f t="shared" si="76"/>
        <v>24848.385788333359</v>
      </c>
      <c r="O380" s="4">
        <f t="shared" si="77"/>
        <v>89591.444121666762</v>
      </c>
      <c r="P380" s="1">
        <f t="shared" si="78"/>
        <v>19345.225830000021</v>
      </c>
      <c r="Q380" s="8">
        <f t="shared" si="79"/>
        <v>84088.284163333417</v>
      </c>
    </row>
    <row r="381" spans="1:17" hidden="1" x14ac:dyDescent="0.3">
      <c r="A381" t="s">
        <v>226</v>
      </c>
      <c r="B381" t="s">
        <v>198</v>
      </c>
      <c r="C381" t="s">
        <v>318</v>
      </c>
      <c r="D381">
        <v>19000101</v>
      </c>
      <c r="E381">
        <v>20200101</v>
      </c>
      <c r="F381">
        <v>22220202</v>
      </c>
      <c r="G381">
        <v>1129.4833333333299</v>
      </c>
      <c r="H381" s="1">
        <v>45179.322500000002</v>
      </c>
      <c r="I381" s="1">
        <v>12597.3141666667</v>
      </c>
      <c r="J381" s="1">
        <v>0</v>
      </c>
      <c r="K381" s="1" t="s">
        <v>13</v>
      </c>
      <c r="L381" s="1">
        <v>9591.65</v>
      </c>
      <c r="M381" s="9">
        <f t="shared" si="75"/>
        <v>67368.286666666696</v>
      </c>
      <c r="N381" s="1">
        <f t="shared" si="76"/>
        <v>25855.948422666675</v>
      </c>
      <c r="O381" s="4">
        <f t="shared" si="77"/>
        <v>93224.235089333379</v>
      </c>
      <c r="P381" s="1">
        <f t="shared" si="78"/>
        <v>20129.644056000008</v>
      </c>
      <c r="Q381" s="8">
        <f t="shared" si="79"/>
        <v>87497.930722666701</v>
      </c>
    </row>
    <row r="382" spans="1:17" hidden="1" x14ac:dyDescent="0.3">
      <c r="A382" t="s">
        <v>226</v>
      </c>
      <c r="E382">
        <v>20200101</v>
      </c>
      <c r="G382">
        <v>0</v>
      </c>
      <c r="H382" s="1">
        <v>46308.805833333303</v>
      </c>
      <c r="I382" s="1">
        <v>12597.3141666667</v>
      </c>
      <c r="J382" s="1">
        <v>1</v>
      </c>
      <c r="K382" s="1" t="s">
        <v>13</v>
      </c>
      <c r="L382" s="1">
        <v>9591.65</v>
      </c>
      <c r="M382" s="9">
        <f t="shared" si="75"/>
        <v>68497.77</v>
      </c>
      <c r="N382" s="1">
        <f t="shared" si="76"/>
        <v>26289.444125999999</v>
      </c>
      <c r="O382" s="4">
        <f t="shared" si="77"/>
        <v>94787.214126000006</v>
      </c>
      <c r="P382" s="1">
        <f t="shared" si="78"/>
        <v>20467.133676000001</v>
      </c>
      <c r="Q382" s="8">
        <f t="shared" si="79"/>
        <v>88964.903676000002</v>
      </c>
    </row>
    <row r="383" spans="1:17" hidden="1" x14ac:dyDescent="0.3">
      <c r="A383" t="s">
        <v>226</v>
      </c>
      <c r="E383">
        <v>20200101</v>
      </c>
      <c r="G383">
        <v>0</v>
      </c>
      <c r="H383" s="1">
        <v>47438.289166666698</v>
      </c>
      <c r="I383" s="1">
        <v>12597.3141666667</v>
      </c>
      <c r="J383" s="1">
        <v>2</v>
      </c>
      <c r="K383" s="1" t="s">
        <v>13</v>
      </c>
      <c r="L383" s="1">
        <v>9591.65</v>
      </c>
      <c r="M383" s="9">
        <f t="shared" si="75"/>
        <v>69627.253333333399</v>
      </c>
      <c r="N383" s="1">
        <f t="shared" si="76"/>
        <v>26722.939829333358</v>
      </c>
      <c r="O383" s="4">
        <f t="shared" si="77"/>
        <v>96350.19316266675</v>
      </c>
      <c r="P383" s="1">
        <f t="shared" si="78"/>
        <v>20804.62329600002</v>
      </c>
      <c r="Q383" s="8">
        <f t="shared" si="79"/>
        <v>90431.876629333419</v>
      </c>
    </row>
    <row r="384" spans="1:17" hidden="1" x14ac:dyDescent="0.3">
      <c r="A384" t="s">
        <v>226</v>
      </c>
      <c r="B384" t="s">
        <v>200</v>
      </c>
      <c r="C384" t="s">
        <v>319</v>
      </c>
      <c r="D384">
        <v>19000101</v>
      </c>
      <c r="E384">
        <v>20200101</v>
      </c>
      <c r="F384">
        <v>22220202</v>
      </c>
      <c r="G384">
        <v>1213.14916666667</v>
      </c>
      <c r="H384" s="1">
        <v>48525.912499999999</v>
      </c>
      <c r="I384" s="1">
        <v>12597.3141666667</v>
      </c>
      <c r="J384" s="1">
        <v>0</v>
      </c>
      <c r="K384" s="1" t="s">
        <v>13</v>
      </c>
      <c r="L384" s="1">
        <v>9591.65</v>
      </c>
      <c r="M384" s="9">
        <f t="shared" si="75"/>
        <v>70714.876666666692</v>
      </c>
      <c r="N384" s="1">
        <f t="shared" si="76"/>
        <v>27140.369664666676</v>
      </c>
      <c r="O384" s="4">
        <f t="shared" si="77"/>
        <v>97855.246331333372</v>
      </c>
      <c r="P384" s="1">
        <f t="shared" si="78"/>
        <v>21129.60514800001</v>
      </c>
      <c r="Q384" s="8">
        <f t="shared" si="79"/>
        <v>91844.481814666709</v>
      </c>
    </row>
    <row r="385" spans="1:17" hidden="1" x14ac:dyDescent="0.3">
      <c r="A385" t="s">
        <v>226</v>
      </c>
      <c r="E385">
        <v>20200101</v>
      </c>
      <c r="G385">
        <v>0</v>
      </c>
      <c r="H385" s="1">
        <v>49739.061666666697</v>
      </c>
      <c r="I385" s="1">
        <v>12597.3141666667</v>
      </c>
      <c r="J385" s="1">
        <v>1</v>
      </c>
      <c r="K385" s="1" t="s">
        <v>13</v>
      </c>
      <c r="L385" s="1">
        <v>9591.65</v>
      </c>
      <c r="M385" s="9">
        <f t="shared" si="75"/>
        <v>71928.025833333391</v>
      </c>
      <c r="N385" s="1">
        <f t="shared" si="76"/>
        <v>27605.976314833355</v>
      </c>
      <c r="O385" s="4">
        <f t="shared" si="77"/>
        <v>99534.00214816675</v>
      </c>
      <c r="P385" s="1">
        <f t="shared" si="78"/>
        <v>21492.094119000019</v>
      </c>
      <c r="Q385" s="8">
        <f t="shared" si="79"/>
        <v>93420.119952333407</v>
      </c>
    </row>
    <row r="386" spans="1:17" hidden="1" x14ac:dyDescent="0.3">
      <c r="A386" t="s">
        <v>226</v>
      </c>
      <c r="E386">
        <v>20200101</v>
      </c>
      <c r="G386">
        <v>0</v>
      </c>
      <c r="H386" s="1">
        <v>50952.210833333302</v>
      </c>
      <c r="I386" s="1">
        <v>12597.3141666667</v>
      </c>
      <c r="J386" s="1">
        <v>2</v>
      </c>
      <c r="K386" s="1" t="s">
        <v>13</v>
      </c>
      <c r="L386" s="1">
        <v>9591.65</v>
      </c>
      <c r="M386" s="9">
        <f t="shared" si="75"/>
        <v>73141.175000000003</v>
      </c>
      <c r="N386" s="1">
        <f t="shared" si="76"/>
        <v>28071.582964999998</v>
      </c>
      <c r="O386" s="4">
        <f t="shared" si="77"/>
        <v>101212.757965</v>
      </c>
      <c r="P386" s="1">
        <f t="shared" si="78"/>
        <v>21854.58309</v>
      </c>
      <c r="Q386" s="8">
        <f t="shared" si="79"/>
        <v>94995.758090000003</v>
      </c>
    </row>
    <row r="387" spans="1:17" hidden="1" x14ac:dyDescent="0.3">
      <c r="A387" t="s">
        <v>226</v>
      </c>
      <c r="B387" t="s">
        <v>202</v>
      </c>
      <c r="C387" t="s">
        <v>320</v>
      </c>
      <c r="D387">
        <v>19000101</v>
      </c>
      <c r="E387">
        <v>20200101</v>
      </c>
      <c r="F387">
        <v>22220202</v>
      </c>
      <c r="G387">
        <v>1296.8150000000001</v>
      </c>
      <c r="H387" s="1">
        <v>51872.535000000003</v>
      </c>
      <c r="I387" s="1">
        <v>12597.3141666667</v>
      </c>
      <c r="J387" s="1">
        <v>0</v>
      </c>
      <c r="K387" s="1" t="s">
        <v>13</v>
      </c>
      <c r="L387" s="1">
        <v>10961.91</v>
      </c>
      <c r="M387" s="9">
        <f t="shared" si="75"/>
        <v>75431.759166666699</v>
      </c>
      <c r="N387" s="1">
        <f t="shared" si="76"/>
        <v>28950.709168166679</v>
      </c>
      <c r="O387" s="4">
        <f t="shared" si="77"/>
        <v>104382.46833483338</v>
      </c>
      <c r="P387" s="1">
        <f t="shared" si="78"/>
        <v>22539.009639000011</v>
      </c>
      <c r="Q387" s="8">
        <f t="shared" si="79"/>
        <v>97970.76880566671</v>
      </c>
    </row>
    <row r="388" spans="1:17" hidden="1" x14ac:dyDescent="0.3">
      <c r="A388" t="s">
        <v>226</v>
      </c>
      <c r="E388">
        <v>20200101</v>
      </c>
      <c r="G388">
        <v>0</v>
      </c>
      <c r="H388" s="1">
        <v>53169.35</v>
      </c>
      <c r="I388" s="1">
        <v>12597.3141666667</v>
      </c>
      <c r="J388" s="1">
        <v>1</v>
      </c>
      <c r="K388" s="1" t="s">
        <v>13</v>
      </c>
      <c r="L388" s="1">
        <v>10961.91</v>
      </c>
      <c r="M388" s="9">
        <f t="shared" ref="M388:M451" si="88">H388+I388+L388</f>
        <v>76728.574166666702</v>
      </c>
      <c r="N388" s="1">
        <f t="shared" ref="N388:N451" si="89">M388*0.3838</f>
        <v>29448.426765166678</v>
      </c>
      <c r="O388" s="4">
        <f t="shared" ref="O388:O451" si="90">M388+N388</f>
        <v>106177.00093183338</v>
      </c>
      <c r="P388" s="1">
        <f t="shared" ref="P388:P451" si="91">M388*0.2988</f>
        <v>22926.497961000012</v>
      </c>
      <c r="Q388" s="8">
        <f t="shared" ref="Q388:Q451" si="92">M388+P388</f>
        <v>99655.072127666717</v>
      </c>
    </row>
    <row r="389" spans="1:17" hidden="1" x14ac:dyDescent="0.3">
      <c r="A389" t="s">
        <v>226</v>
      </c>
      <c r="E389">
        <v>20200101</v>
      </c>
      <c r="G389">
        <v>0</v>
      </c>
      <c r="H389" s="1">
        <v>54466.165000000001</v>
      </c>
      <c r="I389" s="1">
        <v>12597.3141666667</v>
      </c>
      <c r="J389" s="1">
        <v>2</v>
      </c>
      <c r="K389" s="1" t="s">
        <v>13</v>
      </c>
      <c r="L389" s="1">
        <v>10961.91</v>
      </c>
      <c r="M389" s="9">
        <f t="shared" si="88"/>
        <v>78025.389166666704</v>
      </c>
      <c r="N389" s="1">
        <f t="shared" si="89"/>
        <v>29946.14436216668</v>
      </c>
      <c r="O389" s="4">
        <f t="shared" si="90"/>
        <v>107971.53352883339</v>
      </c>
      <c r="P389" s="1">
        <f t="shared" si="91"/>
        <v>23313.986283000013</v>
      </c>
      <c r="Q389" s="8">
        <f t="shared" si="92"/>
        <v>101339.37544966672</v>
      </c>
    </row>
    <row r="390" spans="1:17" hidden="1" x14ac:dyDescent="0.3">
      <c r="A390" t="s">
        <v>226</v>
      </c>
      <c r="B390" t="s">
        <v>204</v>
      </c>
      <c r="C390" t="s">
        <v>321</v>
      </c>
      <c r="D390">
        <v>19000101</v>
      </c>
      <c r="E390">
        <v>20200101</v>
      </c>
      <c r="F390">
        <v>22220202</v>
      </c>
      <c r="G390">
        <v>1380.47</v>
      </c>
      <c r="H390" s="1">
        <v>55219.135833333297</v>
      </c>
      <c r="I390" s="1">
        <v>12597.3141666667</v>
      </c>
      <c r="J390" s="1">
        <v>0</v>
      </c>
      <c r="K390" s="1" t="s">
        <v>13</v>
      </c>
      <c r="L390" s="1">
        <v>10961.91</v>
      </c>
      <c r="M390" s="9">
        <f t="shared" si="88"/>
        <v>78778.36</v>
      </c>
      <c r="N390" s="1">
        <f t="shared" si="89"/>
        <v>30235.134567999998</v>
      </c>
      <c r="O390" s="4">
        <f t="shared" si="90"/>
        <v>109013.49456799999</v>
      </c>
      <c r="P390" s="1">
        <f t="shared" si="91"/>
        <v>23538.973968000002</v>
      </c>
      <c r="Q390" s="8">
        <f t="shared" si="92"/>
        <v>102317.33396800001</v>
      </c>
    </row>
    <row r="391" spans="1:17" hidden="1" x14ac:dyDescent="0.3">
      <c r="A391" t="s">
        <v>226</v>
      </c>
      <c r="E391">
        <v>20200101</v>
      </c>
      <c r="G391">
        <v>0</v>
      </c>
      <c r="H391" s="1">
        <v>56599.605833333299</v>
      </c>
      <c r="I391" s="1">
        <v>12597.3141666667</v>
      </c>
      <c r="J391" s="1">
        <v>1</v>
      </c>
      <c r="K391" s="1" t="s">
        <v>13</v>
      </c>
      <c r="L391" s="1">
        <v>10961.91</v>
      </c>
      <c r="M391" s="9">
        <f t="shared" si="88"/>
        <v>80158.83</v>
      </c>
      <c r="N391" s="1">
        <f t="shared" si="89"/>
        <v>30764.958953999998</v>
      </c>
      <c r="O391" s="4">
        <f t="shared" si="90"/>
        <v>110923.788954</v>
      </c>
      <c r="P391" s="1">
        <f t="shared" si="91"/>
        <v>23951.458404000001</v>
      </c>
      <c r="Q391" s="8">
        <f t="shared" si="92"/>
        <v>104110.28840400001</v>
      </c>
    </row>
    <row r="392" spans="1:17" hidden="1" x14ac:dyDescent="0.3">
      <c r="A392" t="s">
        <v>226</v>
      </c>
      <c r="E392">
        <v>20200101</v>
      </c>
      <c r="G392">
        <v>0</v>
      </c>
      <c r="H392" s="1">
        <v>57980.0758333333</v>
      </c>
      <c r="I392" s="1">
        <v>12597.3141666667</v>
      </c>
      <c r="J392" s="1">
        <v>2</v>
      </c>
      <c r="K392" s="1" t="s">
        <v>13</v>
      </c>
      <c r="L392" s="1">
        <v>10961.91</v>
      </c>
      <c r="M392" s="9">
        <f t="shared" si="88"/>
        <v>81539.3</v>
      </c>
      <c r="N392" s="1">
        <f t="shared" si="89"/>
        <v>31294.783339999998</v>
      </c>
      <c r="O392" s="4">
        <f t="shared" si="90"/>
        <v>112834.08334</v>
      </c>
      <c r="P392" s="1">
        <f t="shared" si="91"/>
        <v>24363.942840000003</v>
      </c>
      <c r="Q392" s="8">
        <f t="shared" si="92"/>
        <v>105903.24284000001</v>
      </c>
    </row>
    <row r="393" spans="1:17" hidden="1" x14ac:dyDescent="0.3">
      <c r="A393" t="s">
        <v>226</v>
      </c>
      <c r="B393" t="s">
        <v>206</v>
      </c>
      <c r="C393" t="s">
        <v>322</v>
      </c>
      <c r="D393">
        <v>19000101</v>
      </c>
      <c r="E393">
        <v>20200101</v>
      </c>
      <c r="F393">
        <v>22220202</v>
      </c>
      <c r="G393">
        <v>1464.1358333333301</v>
      </c>
      <c r="H393" s="1">
        <v>58565.747499999998</v>
      </c>
      <c r="I393" s="1">
        <v>12597.3141666667</v>
      </c>
      <c r="J393" s="1">
        <v>0</v>
      </c>
      <c r="K393" s="1" t="s">
        <v>13</v>
      </c>
      <c r="L393" s="1">
        <v>12332.13</v>
      </c>
      <c r="M393" s="9">
        <f t="shared" si="88"/>
        <v>83495.191666666709</v>
      </c>
      <c r="N393" s="1">
        <f t="shared" si="89"/>
        <v>32045.45456166668</v>
      </c>
      <c r="O393" s="4">
        <f t="shared" si="90"/>
        <v>115540.64622833338</v>
      </c>
      <c r="P393" s="1">
        <f t="shared" si="91"/>
        <v>24948.363270000013</v>
      </c>
      <c r="Q393" s="8">
        <f t="shared" si="92"/>
        <v>108443.55493666673</v>
      </c>
    </row>
    <row r="394" spans="1:17" hidden="1" x14ac:dyDescent="0.3">
      <c r="A394" t="s">
        <v>226</v>
      </c>
      <c r="E394">
        <v>20200101</v>
      </c>
      <c r="G394">
        <v>0</v>
      </c>
      <c r="H394" s="1">
        <v>60029.883333333302</v>
      </c>
      <c r="I394" s="1">
        <v>12597.3141666667</v>
      </c>
      <c r="J394" s="1">
        <v>1</v>
      </c>
      <c r="K394" s="1" t="s">
        <v>13</v>
      </c>
      <c r="L394" s="1">
        <v>12332.13</v>
      </c>
      <c r="M394" s="9">
        <f t="shared" si="88"/>
        <v>84959.327500000014</v>
      </c>
      <c r="N394" s="1">
        <f t="shared" si="89"/>
        <v>32607.389894500004</v>
      </c>
      <c r="O394" s="4">
        <f t="shared" si="90"/>
        <v>117566.71739450001</v>
      </c>
      <c r="P394" s="1">
        <f t="shared" si="91"/>
        <v>25385.847057000006</v>
      </c>
      <c r="Q394" s="8">
        <f t="shared" si="92"/>
        <v>110345.17455700002</v>
      </c>
    </row>
    <row r="395" spans="1:17" hidden="1" x14ac:dyDescent="0.3">
      <c r="A395" t="s">
        <v>226</v>
      </c>
      <c r="E395">
        <v>20200101</v>
      </c>
      <c r="G395">
        <v>0</v>
      </c>
      <c r="H395" s="1">
        <v>61494.019166666701</v>
      </c>
      <c r="I395" s="1">
        <v>12597.3141666667</v>
      </c>
      <c r="J395" s="1">
        <v>2</v>
      </c>
      <c r="K395" s="1" t="s">
        <v>13</v>
      </c>
      <c r="L395" s="1">
        <v>12332.13</v>
      </c>
      <c r="M395" s="9">
        <f t="shared" si="88"/>
        <v>86423.463333333406</v>
      </c>
      <c r="N395" s="1">
        <f t="shared" si="89"/>
        <v>33169.325227333356</v>
      </c>
      <c r="O395" s="4">
        <f t="shared" si="90"/>
        <v>119592.78856066676</v>
      </c>
      <c r="P395" s="1">
        <f t="shared" si="91"/>
        <v>25823.330844000022</v>
      </c>
      <c r="Q395" s="8">
        <f t="shared" si="92"/>
        <v>112246.79417733343</v>
      </c>
    </row>
    <row r="396" spans="1:17" hidden="1" x14ac:dyDescent="0.3">
      <c r="A396" t="s">
        <v>226</v>
      </c>
      <c r="B396" t="s">
        <v>208</v>
      </c>
      <c r="C396" t="s">
        <v>323</v>
      </c>
      <c r="D396">
        <v>19000101</v>
      </c>
      <c r="E396">
        <v>20200101</v>
      </c>
      <c r="F396">
        <v>22220202</v>
      </c>
      <c r="G396">
        <v>1547.8016666666699</v>
      </c>
      <c r="H396" s="1">
        <v>61912.359166666698</v>
      </c>
      <c r="I396" s="1">
        <v>12597.3141666667</v>
      </c>
      <c r="J396" s="1">
        <v>0</v>
      </c>
      <c r="K396" s="1" t="s">
        <v>13</v>
      </c>
      <c r="L396" s="1">
        <v>13702.37</v>
      </c>
      <c r="M396" s="9">
        <f t="shared" si="88"/>
        <v>88212.043333333393</v>
      </c>
      <c r="N396" s="1">
        <f t="shared" si="89"/>
        <v>33855.782231333353</v>
      </c>
      <c r="O396" s="4">
        <f t="shared" si="90"/>
        <v>122067.82556466674</v>
      </c>
      <c r="P396" s="1">
        <f t="shared" si="91"/>
        <v>26357.75854800002</v>
      </c>
      <c r="Q396" s="8">
        <f t="shared" si="92"/>
        <v>114569.80188133341</v>
      </c>
    </row>
    <row r="397" spans="1:17" hidden="1" x14ac:dyDescent="0.3">
      <c r="A397" t="s">
        <v>226</v>
      </c>
      <c r="E397">
        <v>20200101</v>
      </c>
      <c r="G397">
        <v>0</v>
      </c>
      <c r="H397" s="1">
        <v>63460.160833333299</v>
      </c>
      <c r="I397" s="1">
        <v>12597.3141666667</v>
      </c>
      <c r="J397" s="1">
        <v>1</v>
      </c>
      <c r="K397" s="1" t="s">
        <v>13</v>
      </c>
      <c r="L397" s="1">
        <v>13702.37</v>
      </c>
      <c r="M397" s="9">
        <f t="shared" si="88"/>
        <v>89759.845000000001</v>
      </c>
      <c r="N397" s="1">
        <f t="shared" si="89"/>
        <v>34449.828511</v>
      </c>
      <c r="O397" s="4">
        <f t="shared" si="90"/>
        <v>124209.673511</v>
      </c>
      <c r="P397" s="1">
        <f t="shared" si="91"/>
        <v>26820.241686000001</v>
      </c>
      <c r="Q397" s="8">
        <f t="shared" si="92"/>
        <v>116580.086686</v>
      </c>
    </row>
    <row r="398" spans="1:17" hidden="1" x14ac:dyDescent="0.3">
      <c r="A398" t="s">
        <v>226</v>
      </c>
      <c r="E398">
        <v>20200101</v>
      </c>
      <c r="G398">
        <v>0</v>
      </c>
      <c r="H398" s="1">
        <v>65007.962500000001</v>
      </c>
      <c r="I398" s="1">
        <v>12597.3141666667</v>
      </c>
      <c r="J398" s="1">
        <v>2</v>
      </c>
      <c r="K398" s="1" t="s">
        <v>13</v>
      </c>
      <c r="L398" s="1">
        <v>13702.37</v>
      </c>
      <c r="M398" s="9">
        <f t="shared" si="88"/>
        <v>91307.646666666697</v>
      </c>
      <c r="N398" s="1">
        <f t="shared" si="89"/>
        <v>35043.874790666676</v>
      </c>
      <c r="O398" s="4">
        <f t="shared" si="90"/>
        <v>126351.52145733338</v>
      </c>
      <c r="P398" s="1">
        <f t="shared" si="91"/>
        <v>27282.724824000008</v>
      </c>
      <c r="Q398" s="8">
        <f t="shared" si="92"/>
        <v>118590.3714906667</v>
      </c>
    </row>
    <row r="399" spans="1:17" hidden="1" x14ac:dyDescent="0.3">
      <c r="A399" t="s">
        <v>226</v>
      </c>
      <c r="B399" t="s">
        <v>210</v>
      </c>
      <c r="C399" t="s">
        <v>324</v>
      </c>
      <c r="D399">
        <v>19000101</v>
      </c>
      <c r="E399">
        <v>20200101</v>
      </c>
      <c r="F399">
        <v>22220202</v>
      </c>
      <c r="G399">
        <v>1640.67583333333</v>
      </c>
      <c r="H399" s="1">
        <v>65627.109166666705</v>
      </c>
      <c r="I399" s="1">
        <v>12597.3141666667</v>
      </c>
      <c r="J399" s="1">
        <v>0</v>
      </c>
      <c r="K399" s="1" t="s">
        <v>13</v>
      </c>
      <c r="L399" s="1">
        <v>13702.37</v>
      </c>
      <c r="M399" s="9">
        <f t="shared" si="88"/>
        <v>91926.793333333393</v>
      </c>
      <c r="N399" s="1">
        <f t="shared" si="89"/>
        <v>35281.503281333353</v>
      </c>
      <c r="O399" s="4">
        <f t="shared" si="90"/>
        <v>127208.29661466675</v>
      </c>
      <c r="P399" s="1">
        <f t="shared" si="91"/>
        <v>27467.72584800002</v>
      </c>
      <c r="Q399" s="8">
        <f t="shared" si="92"/>
        <v>119394.51918133341</v>
      </c>
    </row>
    <row r="400" spans="1:17" hidden="1" x14ac:dyDescent="0.3">
      <c r="A400" t="s">
        <v>226</v>
      </c>
      <c r="E400">
        <v>20200101</v>
      </c>
      <c r="G400">
        <v>0</v>
      </c>
      <c r="H400" s="1">
        <v>67267.785000000003</v>
      </c>
      <c r="I400" s="1">
        <v>12597.3141666667</v>
      </c>
      <c r="J400" s="1">
        <v>1</v>
      </c>
      <c r="K400" s="1" t="s">
        <v>13</v>
      </c>
      <c r="L400" s="1">
        <v>13702.37</v>
      </c>
      <c r="M400" s="9">
        <f t="shared" si="88"/>
        <v>93567.469166666706</v>
      </c>
      <c r="N400" s="1">
        <f t="shared" si="89"/>
        <v>35911.194666166681</v>
      </c>
      <c r="O400" s="4">
        <f t="shared" si="90"/>
        <v>129478.66383283338</v>
      </c>
      <c r="P400" s="1">
        <f t="shared" si="91"/>
        <v>27957.959787000014</v>
      </c>
      <c r="Q400" s="8">
        <f t="shared" si="92"/>
        <v>121525.42895366672</v>
      </c>
    </row>
    <row r="401" spans="1:17" hidden="1" x14ac:dyDescent="0.3">
      <c r="A401" t="s">
        <v>226</v>
      </c>
      <c r="E401">
        <v>20200101</v>
      </c>
      <c r="G401">
        <v>0</v>
      </c>
      <c r="H401" s="1">
        <v>68908.460833333302</v>
      </c>
      <c r="I401" s="1">
        <v>12597.3141666667</v>
      </c>
      <c r="J401" s="1">
        <v>2</v>
      </c>
      <c r="K401" s="1" t="s">
        <v>13</v>
      </c>
      <c r="L401" s="1">
        <v>13702.37</v>
      </c>
      <c r="M401" s="9">
        <f t="shared" si="88"/>
        <v>95208.14499999999</v>
      </c>
      <c r="N401" s="1">
        <f t="shared" si="89"/>
        <v>36540.886050999994</v>
      </c>
      <c r="O401" s="4">
        <f t="shared" si="90"/>
        <v>131749.031051</v>
      </c>
      <c r="P401" s="1">
        <f t="shared" si="91"/>
        <v>28448.193725999998</v>
      </c>
      <c r="Q401" s="8">
        <f t="shared" si="92"/>
        <v>123656.33872599999</v>
      </c>
    </row>
    <row r="402" spans="1:17" hidden="1" x14ac:dyDescent="0.3">
      <c r="A402" t="s">
        <v>226</v>
      </c>
      <c r="B402" t="s">
        <v>212</v>
      </c>
      <c r="C402" t="s">
        <v>325</v>
      </c>
      <c r="D402">
        <v>19000101</v>
      </c>
      <c r="E402">
        <v>20200101</v>
      </c>
      <c r="F402">
        <v>22220202</v>
      </c>
      <c r="G402">
        <v>1733.55</v>
      </c>
      <c r="H402" s="1">
        <v>69341.859166666705</v>
      </c>
      <c r="I402" s="1">
        <v>12597.3141666667</v>
      </c>
      <c r="J402" s="1">
        <v>0</v>
      </c>
      <c r="K402" s="1" t="s">
        <v>13</v>
      </c>
      <c r="L402" s="1">
        <v>13702.37</v>
      </c>
      <c r="M402" s="9">
        <f t="shared" si="88"/>
        <v>95641.543333333393</v>
      </c>
      <c r="N402" s="1">
        <f t="shared" si="89"/>
        <v>36707.224331333353</v>
      </c>
      <c r="O402" s="4">
        <f t="shared" si="90"/>
        <v>132348.76766466675</v>
      </c>
      <c r="P402" s="1">
        <f t="shared" si="91"/>
        <v>28577.69314800002</v>
      </c>
      <c r="Q402" s="8">
        <f t="shared" si="92"/>
        <v>124219.23648133341</v>
      </c>
    </row>
    <row r="403" spans="1:17" hidden="1" x14ac:dyDescent="0.3">
      <c r="A403" t="s">
        <v>226</v>
      </c>
      <c r="E403">
        <v>20200101</v>
      </c>
      <c r="G403">
        <v>0</v>
      </c>
      <c r="H403" s="1">
        <v>71075.409166666694</v>
      </c>
      <c r="I403" s="1">
        <v>12597.3141666667</v>
      </c>
      <c r="J403" s="1">
        <v>1</v>
      </c>
      <c r="K403" s="1" t="s">
        <v>13</v>
      </c>
      <c r="L403" s="1">
        <v>13702.37</v>
      </c>
      <c r="M403" s="9">
        <f t="shared" si="88"/>
        <v>97375.093333333381</v>
      </c>
      <c r="N403" s="1">
        <f t="shared" si="89"/>
        <v>37372.560821333347</v>
      </c>
      <c r="O403" s="4">
        <f t="shared" si="90"/>
        <v>134747.65415466673</v>
      </c>
      <c r="P403" s="1">
        <f t="shared" si="91"/>
        <v>29095.677888000017</v>
      </c>
      <c r="Q403" s="8">
        <f t="shared" si="92"/>
        <v>126470.7712213334</v>
      </c>
    </row>
    <row r="404" spans="1:17" hidden="1" x14ac:dyDescent="0.3">
      <c r="A404" t="s">
        <v>226</v>
      </c>
      <c r="E404">
        <v>20200101</v>
      </c>
      <c r="G404">
        <v>0</v>
      </c>
      <c r="H404" s="1">
        <v>72808.959166666697</v>
      </c>
      <c r="I404" s="1">
        <v>12597.3141666667</v>
      </c>
      <c r="J404" s="1">
        <v>2</v>
      </c>
      <c r="K404" s="1" t="s">
        <v>13</v>
      </c>
      <c r="L404" s="1">
        <v>13702.37</v>
      </c>
      <c r="M404" s="9">
        <f t="shared" si="88"/>
        <v>99108.643333333399</v>
      </c>
      <c r="N404" s="1">
        <f t="shared" si="89"/>
        <v>38037.897311333356</v>
      </c>
      <c r="O404" s="4">
        <f t="shared" si="90"/>
        <v>137146.54064466676</v>
      </c>
      <c r="P404" s="1">
        <f t="shared" si="91"/>
        <v>29613.66262800002</v>
      </c>
      <c r="Q404" s="8">
        <f t="shared" si="92"/>
        <v>128722.30596133342</v>
      </c>
    </row>
    <row r="405" spans="1:17" hidden="1" x14ac:dyDescent="0.3">
      <c r="A405" t="s">
        <v>226</v>
      </c>
      <c r="B405" t="s">
        <v>214</v>
      </c>
      <c r="C405" t="s">
        <v>326</v>
      </c>
      <c r="D405">
        <v>19000101</v>
      </c>
      <c r="E405">
        <v>20200101</v>
      </c>
      <c r="F405">
        <v>22220202</v>
      </c>
      <c r="G405">
        <v>1826.4024999999999</v>
      </c>
      <c r="H405" s="1">
        <v>73056.609166666705</v>
      </c>
      <c r="I405" s="1">
        <v>12597.3141666667</v>
      </c>
      <c r="J405" s="1">
        <v>0</v>
      </c>
      <c r="K405" s="1" t="s">
        <v>13</v>
      </c>
      <c r="L405" s="1">
        <v>13702.37</v>
      </c>
      <c r="M405" s="9">
        <f t="shared" si="88"/>
        <v>99356.293333333393</v>
      </c>
      <c r="N405" s="1">
        <f t="shared" si="89"/>
        <v>38132.945381333353</v>
      </c>
      <c r="O405" s="4">
        <f t="shared" si="90"/>
        <v>137489.23871466675</v>
      </c>
      <c r="P405" s="1">
        <f t="shared" si="91"/>
        <v>29687.660448000021</v>
      </c>
      <c r="Q405" s="8">
        <f t="shared" si="92"/>
        <v>129043.95378133342</v>
      </c>
    </row>
    <row r="406" spans="1:17" hidden="1" x14ac:dyDescent="0.3">
      <c r="A406" t="s">
        <v>226</v>
      </c>
      <c r="E406">
        <v>20200101</v>
      </c>
      <c r="G406">
        <v>0</v>
      </c>
      <c r="H406" s="1">
        <v>74883.011666666702</v>
      </c>
      <c r="I406" s="1">
        <v>12597.3141666667</v>
      </c>
      <c r="J406" s="1">
        <v>1</v>
      </c>
      <c r="K406" s="1" t="s">
        <v>13</v>
      </c>
      <c r="L406" s="1">
        <v>13702.37</v>
      </c>
      <c r="M406" s="9">
        <f t="shared" si="88"/>
        <v>101182.69583333339</v>
      </c>
      <c r="N406" s="1">
        <f t="shared" si="89"/>
        <v>38833.918660833355</v>
      </c>
      <c r="O406" s="4">
        <f t="shared" si="90"/>
        <v>140016.61449416674</v>
      </c>
      <c r="P406" s="1">
        <f t="shared" si="91"/>
        <v>30233.389515000017</v>
      </c>
      <c r="Q406" s="8">
        <f t="shared" si="92"/>
        <v>131416.08534833341</v>
      </c>
    </row>
    <row r="407" spans="1:17" hidden="1" x14ac:dyDescent="0.3">
      <c r="A407" t="s">
        <v>226</v>
      </c>
      <c r="E407">
        <v>20200101</v>
      </c>
      <c r="G407">
        <v>0</v>
      </c>
      <c r="H407" s="1">
        <v>76709.414166666698</v>
      </c>
      <c r="I407" s="1">
        <v>12597.3141666667</v>
      </c>
      <c r="J407" s="1">
        <v>2</v>
      </c>
      <c r="K407" s="1" t="s">
        <v>13</v>
      </c>
      <c r="L407" s="1">
        <v>13702.37</v>
      </c>
      <c r="M407" s="9">
        <f t="shared" si="88"/>
        <v>103009.09833333339</v>
      </c>
      <c r="N407" s="1">
        <f t="shared" si="89"/>
        <v>39534.891940333349</v>
      </c>
      <c r="O407" s="4">
        <f t="shared" si="90"/>
        <v>142543.99027366674</v>
      </c>
      <c r="P407" s="1">
        <f t="shared" si="91"/>
        <v>30779.118582000017</v>
      </c>
      <c r="Q407" s="8">
        <f t="shared" si="92"/>
        <v>133788.21691533341</v>
      </c>
    </row>
    <row r="408" spans="1:17" hidden="1" x14ac:dyDescent="0.3">
      <c r="A408" t="s">
        <v>226</v>
      </c>
      <c r="B408" t="s">
        <v>216</v>
      </c>
      <c r="C408" t="s">
        <v>327</v>
      </c>
      <c r="D408">
        <v>19000101</v>
      </c>
      <c r="E408">
        <v>20200101</v>
      </c>
      <c r="F408">
        <v>22220202</v>
      </c>
      <c r="G408">
        <v>1919.2874999999999</v>
      </c>
      <c r="H408" s="1">
        <v>76771.326666666704</v>
      </c>
      <c r="I408" s="1">
        <v>12597.3141666667</v>
      </c>
      <c r="J408" s="1">
        <v>0</v>
      </c>
      <c r="K408" s="1" t="s">
        <v>13</v>
      </c>
      <c r="L408" s="1">
        <v>13702.37</v>
      </c>
      <c r="M408" s="9">
        <f t="shared" si="88"/>
        <v>103071.01083333339</v>
      </c>
      <c r="N408" s="1">
        <f t="shared" si="89"/>
        <v>39558.653957833354</v>
      </c>
      <c r="O408" s="4">
        <f t="shared" si="90"/>
        <v>142629.66479116675</v>
      </c>
      <c r="P408" s="1">
        <f t="shared" si="91"/>
        <v>30797.618037000018</v>
      </c>
      <c r="Q408" s="8">
        <f t="shared" si="92"/>
        <v>133868.6288703334</v>
      </c>
    </row>
    <row r="409" spans="1:17" hidden="1" x14ac:dyDescent="0.3">
      <c r="A409" t="s">
        <v>226</v>
      </c>
      <c r="E409">
        <v>20200101</v>
      </c>
      <c r="G409">
        <v>0</v>
      </c>
      <c r="H409" s="1">
        <v>78690.614166666695</v>
      </c>
      <c r="I409" s="1">
        <v>12597.3141666667</v>
      </c>
      <c r="J409" s="1">
        <v>1</v>
      </c>
      <c r="K409" s="1" t="s">
        <v>13</v>
      </c>
      <c r="L409" s="1">
        <v>13702.37</v>
      </c>
      <c r="M409" s="9">
        <f t="shared" si="88"/>
        <v>104990.2983333334</v>
      </c>
      <c r="N409" s="1">
        <f t="shared" si="89"/>
        <v>40295.276500333355</v>
      </c>
      <c r="O409" s="4">
        <f t="shared" si="90"/>
        <v>145285.57483366676</v>
      </c>
      <c r="P409" s="1">
        <f t="shared" si="91"/>
        <v>31371.101142000021</v>
      </c>
      <c r="Q409" s="8">
        <f t="shared" si="92"/>
        <v>136361.39947533343</v>
      </c>
    </row>
    <row r="410" spans="1:17" hidden="1" x14ac:dyDescent="0.3">
      <c r="A410" t="s">
        <v>226</v>
      </c>
      <c r="E410">
        <v>20200101</v>
      </c>
      <c r="G410">
        <v>0</v>
      </c>
      <c r="H410" s="1">
        <v>80609.901666666701</v>
      </c>
      <c r="I410" s="1">
        <v>12597.3141666667</v>
      </c>
      <c r="J410" s="1">
        <v>2</v>
      </c>
      <c r="K410" s="1" t="s">
        <v>13</v>
      </c>
      <c r="L410" s="1">
        <v>13702.37</v>
      </c>
      <c r="M410" s="9">
        <f t="shared" si="88"/>
        <v>106909.5858333334</v>
      </c>
      <c r="N410" s="1">
        <f t="shared" si="89"/>
        <v>41031.899042833356</v>
      </c>
      <c r="O410" s="4">
        <f t="shared" si="90"/>
        <v>147941.48487616677</v>
      </c>
      <c r="P410" s="1">
        <f t="shared" si="91"/>
        <v>31944.584247000021</v>
      </c>
      <c r="Q410" s="8">
        <f t="shared" si="92"/>
        <v>138854.17008033342</v>
      </c>
    </row>
    <row r="411" spans="1:17" hidden="1" x14ac:dyDescent="0.3">
      <c r="A411" t="s">
        <v>226</v>
      </c>
      <c r="B411" t="s">
        <v>218</v>
      </c>
      <c r="C411" t="s">
        <v>328</v>
      </c>
      <c r="D411">
        <v>19000101</v>
      </c>
      <c r="E411">
        <v>20200101</v>
      </c>
      <c r="F411">
        <v>22220202</v>
      </c>
      <c r="G411">
        <v>2012.16166666667</v>
      </c>
      <c r="H411" s="1">
        <v>80486.087499999994</v>
      </c>
      <c r="I411" s="1">
        <v>12597.3141666667</v>
      </c>
      <c r="J411" s="1">
        <v>0</v>
      </c>
      <c r="K411" s="1" t="s">
        <v>13</v>
      </c>
      <c r="L411" s="1">
        <v>13702.37</v>
      </c>
      <c r="M411" s="9">
        <f t="shared" si="88"/>
        <v>106785.7716666667</v>
      </c>
      <c r="N411" s="1">
        <f t="shared" si="89"/>
        <v>40984.379165666673</v>
      </c>
      <c r="O411" s="4">
        <f t="shared" si="90"/>
        <v>147770.15083233337</v>
      </c>
      <c r="P411" s="1">
        <f t="shared" si="91"/>
        <v>31907.588574000009</v>
      </c>
      <c r="Q411" s="8">
        <f t="shared" si="92"/>
        <v>138693.36024066672</v>
      </c>
    </row>
    <row r="412" spans="1:17" hidden="1" x14ac:dyDescent="0.3">
      <c r="A412" t="s">
        <v>226</v>
      </c>
      <c r="E412">
        <v>20200101</v>
      </c>
      <c r="G412">
        <v>0</v>
      </c>
      <c r="H412" s="1">
        <v>82498.249166666705</v>
      </c>
      <c r="I412" s="1">
        <v>12597.3141666667</v>
      </c>
      <c r="J412" s="1">
        <v>1</v>
      </c>
      <c r="K412" s="1" t="s">
        <v>13</v>
      </c>
      <c r="L412" s="1">
        <v>13702.37</v>
      </c>
      <c r="M412" s="9">
        <f t="shared" si="88"/>
        <v>108797.93333333341</v>
      </c>
      <c r="N412" s="1">
        <f t="shared" si="89"/>
        <v>41756.646813333362</v>
      </c>
      <c r="O412" s="4">
        <f t="shared" si="90"/>
        <v>150554.58014666676</v>
      </c>
      <c r="P412" s="1">
        <f t="shared" si="91"/>
        <v>32508.822480000024</v>
      </c>
      <c r="Q412" s="8">
        <f t="shared" si="92"/>
        <v>141306.75581333344</v>
      </c>
    </row>
    <row r="413" spans="1:17" hidden="1" x14ac:dyDescent="0.3">
      <c r="A413" t="s">
        <v>226</v>
      </c>
      <c r="E413">
        <v>20200101</v>
      </c>
      <c r="G413">
        <v>0</v>
      </c>
      <c r="H413" s="1">
        <v>84510.410833333299</v>
      </c>
      <c r="I413" s="1">
        <v>12597.3141666667</v>
      </c>
      <c r="J413" s="1">
        <v>2</v>
      </c>
      <c r="K413" s="1" t="s">
        <v>13</v>
      </c>
      <c r="L413" s="1">
        <v>13702.37</v>
      </c>
      <c r="M413" s="9">
        <f t="shared" si="88"/>
        <v>110810.095</v>
      </c>
      <c r="N413" s="1">
        <f t="shared" si="89"/>
        <v>42528.914461</v>
      </c>
      <c r="O413" s="4">
        <f t="shared" si="90"/>
        <v>153339.00946100001</v>
      </c>
      <c r="P413" s="1">
        <f t="shared" si="91"/>
        <v>33110.056386000004</v>
      </c>
      <c r="Q413" s="8">
        <f t="shared" si="92"/>
        <v>143920.15138600001</v>
      </c>
    </row>
    <row r="414" spans="1:17" hidden="1" x14ac:dyDescent="0.3">
      <c r="A414" t="s">
        <v>226</v>
      </c>
      <c r="B414" t="s">
        <v>220</v>
      </c>
      <c r="C414" t="s">
        <v>329</v>
      </c>
      <c r="D414">
        <v>19000101</v>
      </c>
      <c r="E414">
        <v>20200101</v>
      </c>
      <c r="F414">
        <v>22220202</v>
      </c>
      <c r="G414">
        <v>2105.01416666667</v>
      </c>
      <c r="H414" s="1">
        <v>84200.815833333298</v>
      </c>
      <c r="I414" s="1">
        <v>12597.3141666667</v>
      </c>
      <c r="J414" s="1">
        <v>0</v>
      </c>
      <c r="K414" s="1" t="s">
        <v>13</v>
      </c>
      <c r="L414" s="1">
        <v>13702.37</v>
      </c>
      <c r="M414" s="9">
        <f t="shared" si="88"/>
        <v>110500.5</v>
      </c>
      <c r="N414" s="1">
        <f t="shared" si="89"/>
        <v>42410.091899999999</v>
      </c>
      <c r="O414" s="4">
        <f t="shared" si="90"/>
        <v>152910.5919</v>
      </c>
      <c r="P414" s="1">
        <f t="shared" si="91"/>
        <v>33017.549400000004</v>
      </c>
      <c r="Q414" s="8">
        <f t="shared" si="92"/>
        <v>143518.04940000002</v>
      </c>
    </row>
    <row r="415" spans="1:17" hidden="1" x14ac:dyDescent="0.3">
      <c r="A415" t="s">
        <v>226</v>
      </c>
      <c r="E415">
        <v>20200101</v>
      </c>
      <c r="G415">
        <v>0</v>
      </c>
      <c r="H415" s="1">
        <v>86305.83</v>
      </c>
      <c r="I415" s="1">
        <v>12597.3141666667</v>
      </c>
      <c r="J415" s="1">
        <v>1</v>
      </c>
      <c r="K415" s="1" t="s">
        <v>13</v>
      </c>
      <c r="L415" s="1">
        <v>13702.37</v>
      </c>
      <c r="M415" s="9">
        <f t="shared" si="88"/>
        <v>112605.51416666669</v>
      </c>
      <c r="N415" s="1">
        <f t="shared" si="89"/>
        <v>43217.996337166674</v>
      </c>
      <c r="O415" s="4">
        <f t="shared" si="90"/>
        <v>155823.51050383336</v>
      </c>
      <c r="P415" s="1">
        <f t="shared" si="91"/>
        <v>33646.527633000005</v>
      </c>
      <c r="Q415" s="8">
        <f t="shared" si="92"/>
        <v>146252.04179966671</v>
      </c>
    </row>
    <row r="416" spans="1:17" hidden="1" x14ac:dyDescent="0.3">
      <c r="A416" t="s">
        <v>226</v>
      </c>
      <c r="E416">
        <v>20200101</v>
      </c>
      <c r="G416">
        <v>0</v>
      </c>
      <c r="H416" s="1">
        <v>88410.844166666706</v>
      </c>
      <c r="I416" s="1">
        <v>12597.3141666667</v>
      </c>
      <c r="J416" s="1">
        <v>2</v>
      </c>
      <c r="K416" s="1" t="s">
        <v>13</v>
      </c>
      <c r="L416" s="1">
        <v>13702.37</v>
      </c>
      <c r="M416" s="9">
        <f t="shared" si="88"/>
        <v>114710.52833333341</v>
      </c>
      <c r="N416" s="1">
        <f t="shared" si="89"/>
        <v>44025.900774333357</v>
      </c>
      <c r="O416" s="4">
        <f t="shared" si="90"/>
        <v>158736.42910766677</v>
      </c>
      <c r="P416" s="1">
        <f t="shared" si="91"/>
        <v>34275.505866000021</v>
      </c>
      <c r="Q416" s="8">
        <f t="shared" si="92"/>
        <v>148986.03419933343</v>
      </c>
    </row>
    <row r="417" spans="1:17" hidden="1" x14ac:dyDescent="0.3">
      <c r="A417" t="s">
        <v>226</v>
      </c>
      <c r="B417" t="s">
        <v>222</v>
      </c>
      <c r="C417" t="s">
        <v>330</v>
      </c>
      <c r="D417">
        <v>19000101</v>
      </c>
      <c r="E417">
        <v>20200101</v>
      </c>
      <c r="F417">
        <v>22220202</v>
      </c>
      <c r="G417">
        <v>2197.8775000000001</v>
      </c>
      <c r="H417" s="1">
        <v>87915.576666666704</v>
      </c>
      <c r="I417" s="1">
        <v>12597.3141666667</v>
      </c>
      <c r="J417" s="1">
        <v>0</v>
      </c>
      <c r="K417" s="1" t="s">
        <v>13</v>
      </c>
      <c r="L417" s="1">
        <v>13702.37</v>
      </c>
      <c r="M417" s="9">
        <f t="shared" si="88"/>
        <v>114215.26083333339</v>
      </c>
      <c r="N417" s="1">
        <f t="shared" si="89"/>
        <v>43835.817107833354</v>
      </c>
      <c r="O417" s="4">
        <f t="shared" si="90"/>
        <v>158051.07794116676</v>
      </c>
      <c r="P417" s="1">
        <f t="shared" si="91"/>
        <v>34127.519937000019</v>
      </c>
      <c r="Q417" s="8">
        <f t="shared" si="92"/>
        <v>148342.78077033343</v>
      </c>
    </row>
    <row r="418" spans="1:17" hidden="1" x14ac:dyDescent="0.3">
      <c r="A418" t="s">
        <v>226</v>
      </c>
      <c r="E418">
        <v>20200101</v>
      </c>
      <c r="G418">
        <v>0</v>
      </c>
      <c r="H418" s="1">
        <v>90113.454166666706</v>
      </c>
      <c r="I418" s="1">
        <v>12597.3141666667</v>
      </c>
      <c r="J418" s="1">
        <v>1</v>
      </c>
      <c r="K418" s="1" t="s">
        <v>13</v>
      </c>
      <c r="L418" s="1">
        <v>13702.37</v>
      </c>
      <c r="M418" s="9">
        <f t="shared" si="88"/>
        <v>116413.13833333339</v>
      </c>
      <c r="N418" s="1">
        <f t="shared" si="89"/>
        <v>44679.362492333355</v>
      </c>
      <c r="O418" s="4">
        <f t="shared" si="90"/>
        <v>161092.50082566676</v>
      </c>
      <c r="P418" s="1">
        <f t="shared" si="91"/>
        <v>34784.245734000018</v>
      </c>
      <c r="Q418" s="8">
        <f t="shared" si="92"/>
        <v>151197.38406733342</v>
      </c>
    </row>
    <row r="419" spans="1:17" hidden="1" x14ac:dyDescent="0.3">
      <c r="A419" t="s">
        <v>226</v>
      </c>
      <c r="E419">
        <v>20200101</v>
      </c>
      <c r="G419">
        <v>0</v>
      </c>
      <c r="H419" s="1">
        <v>92311.331666666694</v>
      </c>
      <c r="I419" s="1">
        <v>12597.3141666667</v>
      </c>
      <c r="J419" s="1">
        <v>2</v>
      </c>
      <c r="K419" s="1" t="s">
        <v>13</v>
      </c>
      <c r="L419" s="1">
        <v>13702.37</v>
      </c>
      <c r="M419" s="9">
        <f t="shared" si="88"/>
        <v>118611.0158333334</v>
      </c>
      <c r="N419" s="1">
        <f t="shared" si="89"/>
        <v>45522.907876833357</v>
      </c>
      <c r="O419" s="4">
        <f t="shared" si="90"/>
        <v>164133.92371016677</v>
      </c>
      <c r="P419" s="1">
        <f t="shared" si="91"/>
        <v>35440.971531000017</v>
      </c>
      <c r="Q419" s="8">
        <f t="shared" si="92"/>
        <v>154051.98736433341</v>
      </c>
    </row>
    <row r="420" spans="1:17" hidden="1" x14ac:dyDescent="0.3">
      <c r="A420" t="s">
        <v>226</v>
      </c>
      <c r="B420" t="s">
        <v>224</v>
      </c>
      <c r="C420" t="s">
        <v>331</v>
      </c>
      <c r="D420">
        <v>19000101</v>
      </c>
      <c r="E420">
        <v>20200101</v>
      </c>
      <c r="F420">
        <v>22220202</v>
      </c>
      <c r="G420">
        <v>2290.7624999999998</v>
      </c>
      <c r="H420" s="1">
        <v>91630.304999999993</v>
      </c>
      <c r="I420" s="1">
        <v>12597.3141666667</v>
      </c>
      <c r="J420" s="1">
        <v>0</v>
      </c>
      <c r="K420" s="1" t="s">
        <v>13</v>
      </c>
      <c r="L420" s="1">
        <v>13702.37</v>
      </c>
      <c r="M420" s="9">
        <f t="shared" si="88"/>
        <v>117929.9891666667</v>
      </c>
      <c r="N420" s="1">
        <f t="shared" si="89"/>
        <v>45261.529842166674</v>
      </c>
      <c r="O420" s="4">
        <f t="shared" si="90"/>
        <v>163191.51900883336</v>
      </c>
      <c r="P420" s="1">
        <f t="shared" si="91"/>
        <v>35237.480763000007</v>
      </c>
      <c r="Q420" s="8">
        <f t="shared" si="92"/>
        <v>153167.46992966669</v>
      </c>
    </row>
    <row r="421" spans="1:17" hidden="1" x14ac:dyDescent="0.3">
      <c r="A421" t="s">
        <v>226</v>
      </c>
      <c r="E421">
        <v>20200101</v>
      </c>
      <c r="G421">
        <v>0</v>
      </c>
      <c r="H421" s="1">
        <v>93921.067500000005</v>
      </c>
      <c r="I421" s="1">
        <v>12597.3141666667</v>
      </c>
      <c r="J421" s="1">
        <v>1</v>
      </c>
      <c r="K421" s="1" t="s">
        <v>13</v>
      </c>
      <c r="L421" s="1">
        <v>13702.37</v>
      </c>
      <c r="M421" s="9">
        <f t="shared" si="88"/>
        <v>120220.75166666671</v>
      </c>
      <c r="N421" s="1">
        <f t="shared" si="89"/>
        <v>46140.724489666682</v>
      </c>
      <c r="O421" s="4">
        <f t="shared" si="90"/>
        <v>166361.4761563334</v>
      </c>
      <c r="P421" s="1">
        <f t="shared" si="91"/>
        <v>35921.960598000012</v>
      </c>
      <c r="Q421" s="8">
        <f t="shared" si="92"/>
        <v>156142.71226466671</v>
      </c>
    </row>
    <row r="422" spans="1:17" hidden="1" x14ac:dyDescent="0.3">
      <c r="A422" t="s">
        <v>226</v>
      </c>
      <c r="E422">
        <v>20200101</v>
      </c>
      <c r="G422">
        <v>0</v>
      </c>
      <c r="H422" s="1">
        <v>96211.83</v>
      </c>
      <c r="I422" s="1">
        <v>12597.3141666667</v>
      </c>
      <c r="J422" s="1">
        <v>2</v>
      </c>
      <c r="K422" s="1" t="s">
        <v>13</v>
      </c>
      <c r="L422" s="1">
        <v>13702.37</v>
      </c>
      <c r="M422" s="9">
        <f t="shared" si="88"/>
        <v>122511.51416666669</v>
      </c>
      <c r="N422" s="1">
        <f t="shared" si="89"/>
        <v>47019.919137166675</v>
      </c>
      <c r="O422" s="4">
        <f t="shared" si="90"/>
        <v>169531.43330383336</v>
      </c>
      <c r="P422" s="1">
        <f t="shared" si="91"/>
        <v>36606.440433000011</v>
      </c>
      <c r="Q422" s="8">
        <f t="shared" si="92"/>
        <v>159117.9545996667</v>
      </c>
    </row>
    <row r="423" spans="1:17" x14ac:dyDescent="0.3">
      <c r="A423" t="s">
        <v>332</v>
      </c>
      <c r="B423" t="s">
        <v>333</v>
      </c>
      <c r="C423" t="s">
        <v>334</v>
      </c>
      <c r="D423">
        <v>19000101</v>
      </c>
      <c r="E423">
        <v>20200101</v>
      </c>
      <c r="F423">
        <v>22220202</v>
      </c>
      <c r="G423">
        <v>0</v>
      </c>
      <c r="H423" s="1">
        <v>15561.0541666667</v>
      </c>
      <c r="I423" s="1">
        <v>10805.86</v>
      </c>
      <c r="J423" s="1">
        <v>0</v>
      </c>
      <c r="K423" s="1" t="s">
        <v>13</v>
      </c>
      <c r="L423" s="1">
        <v>0</v>
      </c>
      <c r="M423" s="9">
        <f t="shared" si="88"/>
        <v>26366.914166666698</v>
      </c>
      <c r="N423" s="12">
        <f>M423*0.34</f>
        <v>8964.7508166666776</v>
      </c>
      <c r="O423" s="4">
        <f>M423+N423</f>
        <v>35331.664983333379</v>
      </c>
      <c r="P423" s="12">
        <f>M423*0.255</f>
        <v>6723.5631125000082</v>
      </c>
      <c r="Q423" s="8">
        <f>M423+P423</f>
        <v>33090.477279166706</v>
      </c>
    </row>
    <row r="424" spans="1:17" hidden="1" x14ac:dyDescent="0.3">
      <c r="A424" t="s">
        <v>332</v>
      </c>
      <c r="B424" t="s">
        <v>335</v>
      </c>
      <c r="C424" t="s">
        <v>336</v>
      </c>
      <c r="D424">
        <v>19000101</v>
      </c>
      <c r="E424">
        <v>20210101</v>
      </c>
      <c r="F424">
        <v>22220202</v>
      </c>
      <c r="G424">
        <v>0</v>
      </c>
      <c r="H424" s="1">
        <v>15561.0541666667</v>
      </c>
      <c r="I424" s="1">
        <v>10805.86</v>
      </c>
      <c r="J424" s="1">
        <v>0</v>
      </c>
      <c r="K424" s="1" t="s">
        <v>13</v>
      </c>
      <c r="L424" s="1">
        <v>0</v>
      </c>
      <c r="M424" s="9">
        <f t="shared" si="88"/>
        <v>26366.914166666698</v>
      </c>
      <c r="N424" s="1">
        <f t="shared" si="89"/>
        <v>10119.621657166677</v>
      </c>
      <c r="O424" s="4">
        <f t="shared" si="90"/>
        <v>36486.535823833372</v>
      </c>
      <c r="P424" s="1">
        <f t="shared" si="91"/>
        <v>7878.4339530000098</v>
      </c>
      <c r="Q424" s="8">
        <f t="shared" si="92"/>
        <v>34245.348119666705</v>
      </c>
    </row>
    <row r="425" spans="1:17" hidden="1" x14ac:dyDescent="0.3">
      <c r="A425" t="s">
        <v>332</v>
      </c>
      <c r="B425" t="s">
        <v>337</v>
      </c>
      <c r="C425" t="s">
        <v>338</v>
      </c>
      <c r="D425">
        <v>19000101</v>
      </c>
      <c r="E425">
        <v>20210101</v>
      </c>
      <c r="F425">
        <v>22220202</v>
      </c>
      <c r="G425">
        <v>0</v>
      </c>
      <c r="H425" s="1">
        <v>15561.0541666667</v>
      </c>
      <c r="I425" s="1">
        <v>10805.86</v>
      </c>
      <c r="J425" s="1">
        <v>0</v>
      </c>
      <c r="K425" s="1" t="s">
        <v>13</v>
      </c>
      <c r="L425" s="1">
        <v>0</v>
      </c>
      <c r="M425" s="9">
        <f t="shared" si="88"/>
        <v>26366.914166666698</v>
      </c>
      <c r="N425" s="1">
        <f t="shared" si="89"/>
        <v>10119.621657166677</v>
      </c>
      <c r="O425" s="4">
        <f t="shared" si="90"/>
        <v>36486.535823833372</v>
      </c>
      <c r="P425" s="1">
        <f t="shared" si="91"/>
        <v>7878.4339530000098</v>
      </c>
      <c r="Q425" s="8">
        <f t="shared" si="92"/>
        <v>34245.348119666705</v>
      </c>
    </row>
    <row r="426" spans="1:17" hidden="1" x14ac:dyDescent="0.3">
      <c r="A426" t="s">
        <v>332</v>
      </c>
      <c r="B426" t="s">
        <v>339</v>
      </c>
      <c r="C426" t="s">
        <v>340</v>
      </c>
      <c r="D426">
        <v>19000101</v>
      </c>
      <c r="E426">
        <v>20210101</v>
      </c>
      <c r="F426">
        <v>22220202</v>
      </c>
      <c r="G426">
        <v>0</v>
      </c>
      <c r="H426" s="1">
        <v>15561.0541666667</v>
      </c>
      <c r="I426" s="1">
        <v>10805.86</v>
      </c>
      <c r="J426" s="1">
        <v>0</v>
      </c>
      <c r="K426" s="1" t="s">
        <v>13</v>
      </c>
      <c r="L426" s="1">
        <v>0</v>
      </c>
      <c r="M426" s="9">
        <f t="shared" si="88"/>
        <v>26366.914166666698</v>
      </c>
      <c r="N426" s="1">
        <f t="shared" si="89"/>
        <v>10119.621657166677</v>
      </c>
      <c r="O426" s="4">
        <f t="shared" si="90"/>
        <v>36486.535823833372</v>
      </c>
      <c r="P426" s="1">
        <f t="shared" si="91"/>
        <v>7878.4339530000098</v>
      </c>
      <c r="Q426" s="8">
        <f t="shared" si="92"/>
        <v>34245.348119666705</v>
      </c>
    </row>
    <row r="427" spans="1:17" x14ac:dyDescent="0.3">
      <c r="A427" t="s">
        <v>332</v>
      </c>
      <c r="B427" t="s">
        <v>341</v>
      </c>
      <c r="C427" t="s">
        <v>342</v>
      </c>
      <c r="D427">
        <v>19000101</v>
      </c>
      <c r="E427">
        <v>20200101</v>
      </c>
      <c r="F427">
        <v>22220202</v>
      </c>
      <c r="G427">
        <v>0</v>
      </c>
      <c r="H427" s="1">
        <v>15561.0541666667</v>
      </c>
      <c r="I427" s="1">
        <v>10805.86</v>
      </c>
      <c r="J427" s="1">
        <v>0</v>
      </c>
      <c r="K427" s="1" t="s">
        <v>13</v>
      </c>
      <c r="L427" s="1">
        <v>0</v>
      </c>
      <c r="M427" s="9">
        <f t="shared" si="88"/>
        <v>26366.914166666698</v>
      </c>
      <c r="N427" s="12">
        <f>M427*0.34</f>
        <v>8964.7508166666776</v>
      </c>
      <c r="O427" s="4">
        <f>M427+N427</f>
        <v>35331.664983333379</v>
      </c>
      <c r="P427" s="12">
        <f>M427*0.255</f>
        <v>6723.5631125000082</v>
      </c>
      <c r="Q427" s="8">
        <f>M427+P427</f>
        <v>33090.477279166706</v>
      </c>
    </row>
    <row r="428" spans="1:17" hidden="1" x14ac:dyDescent="0.3">
      <c r="A428" t="s">
        <v>332</v>
      </c>
      <c r="B428" t="s">
        <v>343</v>
      </c>
      <c r="C428" t="s">
        <v>336</v>
      </c>
      <c r="D428">
        <v>19000101</v>
      </c>
      <c r="E428">
        <v>20210101</v>
      </c>
      <c r="F428">
        <v>22220202</v>
      </c>
      <c r="G428">
        <v>0</v>
      </c>
      <c r="H428" s="1">
        <v>26366.903333333299</v>
      </c>
      <c r="I428" s="1">
        <v>0</v>
      </c>
      <c r="J428" s="1">
        <v>0</v>
      </c>
      <c r="K428" s="1" t="s">
        <v>13</v>
      </c>
      <c r="L428" s="1">
        <v>0</v>
      </c>
      <c r="M428" s="9">
        <f t="shared" si="88"/>
        <v>26366.903333333299</v>
      </c>
      <c r="N428" s="1">
        <f t="shared" si="89"/>
        <v>10119.617499333319</v>
      </c>
      <c r="O428" s="4">
        <f t="shared" si="90"/>
        <v>36486.520832666618</v>
      </c>
      <c r="P428" s="1">
        <f t="shared" si="91"/>
        <v>7878.4307159999898</v>
      </c>
      <c r="Q428" s="8">
        <f t="shared" si="92"/>
        <v>34245.334049333287</v>
      </c>
    </row>
    <row r="429" spans="1:17" hidden="1" x14ac:dyDescent="0.3">
      <c r="A429" t="s">
        <v>332</v>
      </c>
      <c r="B429" t="s">
        <v>344</v>
      </c>
      <c r="C429" t="s">
        <v>338</v>
      </c>
      <c r="D429">
        <v>19000101</v>
      </c>
      <c r="E429">
        <v>20210101</v>
      </c>
      <c r="F429">
        <v>22220202</v>
      </c>
      <c r="G429">
        <v>0</v>
      </c>
      <c r="H429" s="1">
        <v>26366.903333333299</v>
      </c>
      <c r="I429" s="1">
        <v>0</v>
      </c>
      <c r="J429" s="1">
        <v>0</v>
      </c>
      <c r="K429" s="1" t="s">
        <v>13</v>
      </c>
      <c r="L429" s="1">
        <v>0</v>
      </c>
      <c r="M429" s="9">
        <f t="shared" si="88"/>
        <v>26366.903333333299</v>
      </c>
      <c r="N429" s="1">
        <f t="shared" si="89"/>
        <v>10119.617499333319</v>
      </c>
      <c r="O429" s="4">
        <f t="shared" si="90"/>
        <v>36486.520832666618</v>
      </c>
      <c r="P429" s="1">
        <f t="shared" si="91"/>
        <v>7878.4307159999898</v>
      </c>
      <c r="Q429" s="8">
        <f t="shared" si="92"/>
        <v>34245.334049333287</v>
      </c>
    </row>
    <row r="430" spans="1:17" hidden="1" x14ac:dyDescent="0.3">
      <c r="A430" t="s">
        <v>332</v>
      </c>
      <c r="B430" t="s">
        <v>345</v>
      </c>
      <c r="C430" t="s">
        <v>340</v>
      </c>
      <c r="D430">
        <v>19000101</v>
      </c>
      <c r="E430">
        <v>20210101</v>
      </c>
      <c r="F430">
        <v>22220202</v>
      </c>
      <c r="G430">
        <v>0</v>
      </c>
      <c r="H430" s="1">
        <v>26366.903333333299</v>
      </c>
      <c r="I430" s="1">
        <v>0</v>
      </c>
      <c r="J430" s="1">
        <v>0</v>
      </c>
      <c r="K430" s="1" t="s">
        <v>13</v>
      </c>
      <c r="L430" s="1">
        <v>0</v>
      </c>
      <c r="M430" s="9">
        <f t="shared" si="88"/>
        <v>26366.903333333299</v>
      </c>
      <c r="N430" s="1">
        <f t="shared" si="89"/>
        <v>10119.617499333319</v>
      </c>
      <c r="O430" s="4">
        <f t="shared" si="90"/>
        <v>36486.520832666618</v>
      </c>
      <c r="P430" s="1">
        <f t="shared" si="91"/>
        <v>7878.4307159999898</v>
      </c>
      <c r="Q430" s="8">
        <f t="shared" si="92"/>
        <v>34245.334049333287</v>
      </c>
    </row>
    <row r="431" spans="1:17" hidden="1" x14ac:dyDescent="0.3">
      <c r="A431" t="s">
        <v>332</v>
      </c>
      <c r="B431" t="s">
        <v>346</v>
      </c>
      <c r="C431" t="s">
        <v>347</v>
      </c>
      <c r="D431">
        <v>19000101</v>
      </c>
      <c r="E431">
        <v>20210101</v>
      </c>
      <c r="F431">
        <v>22220202</v>
      </c>
      <c r="G431">
        <v>0</v>
      </c>
      <c r="H431" s="1">
        <v>31640.288333333301</v>
      </c>
      <c r="I431" s="1">
        <v>0</v>
      </c>
      <c r="J431" s="1">
        <v>0</v>
      </c>
      <c r="K431" s="1" t="s">
        <v>13</v>
      </c>
      <c r="L431" s="1">
        <v>0</v>
      </c>
      <c r="M431" s="9">
        <f t="shared" si="88"/>
        <v>31640.288333333301</v>
      </c>
      <c r="N431" s="1">
        <f t="shared" si="89"/>
        <v>12143.542662333321</v>
      </c>
      <c r="O431" s="4">
        <f t="shared" si="90"/>
        <v>43783.83099566662</v>
      </c>
      <c r="P431" s="1">
        <f t="shared" si="91"/>
        <v>9454.1181539999907</v>
      </c>
      <c r="Q431" s="8">
        <f t="shared" si="92"/>
        <v>41094.40648733329</v>
      </c>
    </row>
    <row r="432" spans="1:17" x14ac:dyDescent="0.3">
      <c r="A432" t="s">
        <v>332</v>
      </c>
      <c r="B432" t="s">
        <v>96</v>
      </c>
      <c r="C432" t="s">
        <v>342</v>
      </c>
      <c r="D432">
        <v>19000101</v>
      </c>
      <c r="E432">
        <v>20200101</v>
      </c>
      <c r="F432">
        <v>22220202</v>
      </c>
      <c r="G432">
        <v>0</v>
      </c>
      <c r="H432" s="1">
        <v>26366.903333333299</v>
      </c>
      <c r="I432" s="1">
        <v>0</v>
      </c>
      <c r="J432" s="1">
        <v>0</v>
      </c>
      <c r="K432" s="1" t="s">
        <v>13</v>
      </c>
      <c r="L432" s="1">
        <v>0</v>
      </c>
      <c r="M432" s="9">
        <f t="shared" si="88"/>
        <v>26366.903333333299</v>
      </c>
      <c r="N432" s="12">
        <f t="shared" ref="N432:N433" si="93">M432*0.34</f>
        <v>8964.7471333333215</v>
      </c>
      <c r="O432" s="4">
        <f t="shared" si="90"/>
        <v>35331.650466666622</v>
      </c>
      <c r="P432" s="12">
        <f t="shared" ref="P432:P433" si="94">M432*0.255</f>
        <v>6723.5603499999916</v>
      </c>
      <c r="Q432" s="8">
        <f t="shared" si="92"/>
        <v>33090.463683333292</v>
      </c>
    </row>
    <row r="433" spans="1:17" x14ac:dyDescent="0.3">
      <c r="A433" t="s">
        <v>332</v>
      </c>
      <c r="B433" t="s">
        <v>348</v>
      </c>
      <c r="C433" t="s">
        <v>334</v>
      </c>
      <c r="D433">
        <v>19000101</v>
      </c>
      <c r="E433">
        <v>20200101</v>
      </c>
      <c r="F433">
        <v>22220202</v>
      </c>
      <c r="G433">
        <v>0</v>
      </c>
      <c r="H433" s="1">
        <v>26366.903333333299</v>
      </c>
      <c r="I433" s="1">
        <v>0</v>
      </c>
      <c r="J433" s="1">
        <v>0</v>
      </c>
      <c r="K433" s="1" t="s">
        <v>13</v>
      </c>
      <c r="L433" s="1">
        <v>0</v>
      </c>
      <c r="M433" s="9">
        <f t="shared" si="88"/>
        <v>26366.903333333299</v>
      </c>
      <c r="N433" s="12">
        <f t="shared" si="93"/>
        <v>8964.7471333333215</v>
      </c>
      <c r="O433" s="4">
        <f t="shared" si="90"/>
        <v>35331.650466666622</v>
      </c>
      <c r="P433" s="12">
        <f t="shared" si="94"/>
        <v>6723.5603499999916</v>
      </c>
      <c r="Q433" s="8">
        <f t="shared" si="92"/>
        <v>33090.463683333292</v>
      </c>
    </row>
    <row r="434" spans="1:17" hidden="1" x14ac:dyDescent="0.3">
      <c r="A434" t="s">
        <v>332</v>
      </c>
      <c r="B434" t="s">
        <v>349</v>
      </c>
      <c r="C434" t="s">
        <v>350</v>
      </c>
      <c r="D434">
        <v>19000101</v>
      </c>
      <c r="E434">
        <v>20200101</v>
      </c>
      <c r="F434">
        <v>22220202</v>
      </c>
      <c r="G434">
        <v>0</v>
      </c>
      <c r="H434" s="1">
        <v>29003.4983333333</v>
      </c>
      <c r="I434" s="1">
        <v>0</v>
      </c>
      <c r="J434" s="1">
        <v>0</v>
      </c>
      <c r="K434" s="1" t="s">
        <v>13</v>
      </c>
      <c r="L434" s="1">
        <v>0</v>
      </c>
      <c r="M434" s="9">
        <f t="shared" si="88"/>
        <v>29003.4983333333</v>
      </c>
      <c r="N434" s="1">
        <f t="shared" si="89"/>
        <v>11131.54266033332</v>
      </c>
      <c r="O434" s="4">
        <f t="shared" si="90"/>
        <v>40135.040993666618</v>
      </c>
      <c r="P434" s="1">
        <f t="shared" si="91"/>
        <v>8666.2453019999903</v>
      </c>
      <c r="Q434" s="8">
        <f t="shared" si="92"/>
        <v>37669.743635333289</v>
      </c>
    </row>
    <row r="435" spans="1:17" x14ac:dyDescent="0.3">
      <c r="A435" t="s">
        <v>332</v>
      </c>
      <c r="B435" t="s">
        <v>351</v>
      </c>
      <c r="C435" t="s">
        <v>352</v>
      </c>
      <c r="D435">
        <v>19000101</v>
      </c>
      <c r="E435">
        <v>20200101</v>
      </c>
      <c r="F435">
        <v>22220202</v>
      </c>
      <c r="G435">
        <v>0</v>
      </c>
      <c r="H435" s="1">
        <v>31640.2775</v>
      </c>
      <c r="I435" s="1">
        <v>0</v>
      </c>
      <c r="J435" s="1">
        <v>0</v>
      </c>
      <c r="K435" s="1" t="s">
        <v>13</v>
      </c>
      <c r="L435" s="1">
        <v>0</v>
      </c>
      <c r="M435" s="9">
        <f t="shared" si="88"/>
        <v>31640.2775</v>
      </c>
      <c r="N435" s="12">
        <f>M435*0.34</f>
        <v>10757.694350000002</v>
      </c>
      <c r="O435" s="4">
        <f>M435+N435</f>
        <v>42397.971850000002</v>
      </c>
      <c r="P435" s="12">
        <f>M435*0.255</f>
        <v>8068.2707625000003</v>
      </c>
      <c r="Q435" s="8">
        <f>M435+P435</f>
        <v>39708.5482625</v>
      </c>
    </row>
    <row r="436" spans="1:17" hidden="1" x14ac:dyDescent="0.3">
      <c r="A436" t="s">
        <v>332</v>
      </c>
      <c r="B436" t="s">
        <v>353</v>
      </c>
      <c r="C436" t="s">
        <v>354</v>
      </c>
      <c r="D436">
        <v>19000101</v>
      </c>
      <c r="E436">
        <v>20200101</v>
      </c>
      <c r="F436">
        <v>22220202</v>
      </c>
      <c r="G436">
        <v>0</v>
      </c>
      <c r="H436" s="1">
        <v>15872.274166666701</v>
      </c>
      <c r="I436" s="1">
        <v>11021.9741666667</v>
      </c>
      <c r="J436" s="1">
        <v>0</v>
      </c>
      <c r="K436" s="1" t="s">
        <v>13</v>
      </c>
      <c r="L436" s="1">
        <v>0</v>
      </c>
      <c r="M436" s="9">
        <f t="shared" si="88"/>
        <v>26894.248333333402</v>
      </c>
      <c r="N436" s="1">
        <f t="shared" si="89"/>
        <v>10322.012510333359</v>
      </c>
      <c r="O436" s="4">
        <f t="shared" si="90"/>
        <v>37216.260843666765</v>
      </c>
      <c r="P436" s="1">
        <f t="shared" si="91"/>
        <v>8036.0014020000208</v>
      </c>
      <c r="Q436" s="8">
        <f t="shared" si="92"/>
        <v>34930.249735333426</v>
      </c>
    </row>
    <row r="437" spans="1:17" hidden="1" x14ac:dyDescent="0.3">
      <c r="A437" t="s">
        <v>332</v>
      </c>
      <c r="B437" t="s">
        <v>355</v>
      </c>
      <c r="C437" t="s">
        <v>356</v>
      </c>
      <c r="D437">
        <v>19000101</v>
      </c>
      <c r="E437">
        <v>20200101</v>
      </c>
      <c r="F437">
        <v>22220202</v>
      </c>
      <c r="G437">
        <v>0</v>
      </c>
      <c r="H437" s="1">
        <v>16339.104166666701</v>
      </c>
      <c r="I437" s="1">
        <v>11346.1508333333</v>
      </c>
      <c r="J437" s="1">
        <v>0</v>
      </c>
      <c r="K437" s="1" t="s">
        <v>13</v>
      </c>
      <c r="L437" s="1">
        <v>0</v>
      </c>
      <c r="M437" s="9">
        <f t="shared" si="88"/>
        <v>27685.255000000001</v>
      </c>
      <c r="N437" s="1">
        <f t="shared" si="89"/>
        <v>10625.600869</v>
      </c>
      <c r="O437" s="4">
        <f t="shared" si="90"/>
        <v>38310.855868999999</v>
      </c>
      <c r="P437" s="1">
        <f t="shared" si="91"/>
        <v>8272.3541940000014</v>
      </c>
      <c r="Q437" s="8">
        <f t="shared" si="92"/>
        <v>35957.609194000004</v>
      </c>
    </row>
    <row r="438" spans="1:17" hidden="1" x14ac:dyDescent="0.3">
      <c r="A438" t="s">
        <v>332</v>
      </c>
      <c r="B438" t="s">
        <v>357</v>
      </c>
      <c r="C438" t="s">
        <v>358</v>
      </c>
      <c r="D438">
        <v>19000101</v>
      </c>
      <c r="E438">
        <v>20200101</v>
      </c>
      <c r="F438">
        <v>22220202</v>
      </c>
      <c r="G438">
        <v>0</v>
      </c>
      <c r="H438" s="1">
        <v>17117.165000000001</v>
      </c>
      <c r="I438" s="1">
        <v>11886.4416666667</v>
      </c>
      <c r="J438" s="1">
        <v>0</v>
      </c>
      <c r="K438" s="1" t="s">
        <v>13</v>
      </c>
      <c r="L438" s="1">
        <v>0</v>
      </c>
      <c r="M438" s="9">
        <f t="shared" si="88"/>
        <v>29003.606666666703</v>
      </c>
      <c r="N438" s="1">
        <f t="shared" si="89"/>
        <v>11131.584238666679</v>
      </c>
      <c r="O438" s="4">
        <f t="shared" si="90"/>
        <v>40135.19090533338</v>
      </c>
      <c r="P438" s="1">
        <f t="shared" si="91"/>
        <v>8666.2776720000111</v>
      </c>
      <c r="Q438" s="8">
        <f t="shared" si="92"/>
        <v>37669.884338666714</v>
      </c>
    </row>
    <row r="439" spans="1:17" hidden="1" x14ac:dyDescent="0.3">
      <c r="A439" t="s">
        <v>332</v>
      </c>
      <c r="B439" t="s">
        <v>359</v>
      </c>
      <c r="C439" t="s">
        <v>360</v>
      </c>
      <c r="D439">
        <v>19000101</v>
      </c>
      <c r="E439">
        <v>20200101</v>
      </c>
      <c r="F439">
        <v>22220202</v>
      </c>
      <c r="G439">
        <v>0</v>
      </c>
      <c r="H439" s="1">
        <v>17895.204166666699</v>
      </c>
      <c r="I439" s="1">
        <v>12426.7325</v>
      </c>
      <c r="J439" s="1">
        <v>0</v>
      </c>
      <c r="K439" s="1" t="s">
        <v>13</v>
      </c>
      <c r="L439" s="1">
        <v>0</v>
      </c>
      <c r="M439" s="9">
        <f t="shared" si="88"/>
        <v>30321.936666666697</v>
      </c>
      <c r="N439" s="1">
        <f t="shared" si="89"/>
        <v>11637.559292666678</v>
      </c>
      <c r="O439" s="4">
        <f t="shared" si="90"/>
        <v>41959.495959333377</v>
      </c>
      <c r="P439" s="1">
        <f t="shared" si="91"/>
        <v>9060.1946760000101</v>
      </c>
      <c r="Q439" s="8">
        <f t="shared" si="92"/>
        <v>39382.131342666704</v>
      </c>
    </row>
    <row r="440" spans="1:17" x14ac:dyDescent="0.3">
      <c r="A440" t="s">
        <v>332</v>
      </c>
      <c r="B440" t="s">
        <v>361</v>
      </c>
      <c r="C440" t="s">
        <v>362</v>
      </c>
      <c r="D440">
        <v>19000101</v>
      </c>
      <c r="E440">
        <v>20200101</v>
      </c>
      <c r="F440">
        <v>22220202</v>
      </c>
      <c r="G440">
        <v>0</v>
      </c>
      <c r="H440" s="1">
        <v>18673.254166666698</v>
      </c>
      <c r="I440" s="1">
        <v>12967.034166666699</v>
      </c>
      <c r="J440" s="1">
        <v>0</v>
      </c>
      <c r="K440" s="1" t="s">
        <v>13</v>
      </c>
      <c r="L440" s="1">
        <v>0</v>
      </c>
      <c r="M440" s="9">
        <f t="shared" si="88"/>
        <v>31640.288333333396</v>
      </c>
      <c r="N440" s="12">
        <f t="shared" ref="N440:N442" si="95">M440*0.34</f>
        <v>10757.698033333356</v>
      </c>
      <c r="O440" s="4">
        <f t="shared" si="90"/>
        <v>42397.986366666752</v>
      </c>
      <c r="P440" s="12">
        <f t="shared" ref="P440:P442" si="96">M440*0.255</f>
        <v>8068.273525000016</v>
      </c>
      <c r="Q440" s="8">
        <f t="shared" si="92"/>
        <v>39708.561858333414</v>
      </c>
    </row>
    <row r="441" spans="1:17" x14ac:dyDescent="0.3">
      <c r="A441" t="s">
        <v>332</v>
      </c>
      <c r="B441" t="s">
        <v>363</v>
      </c>
      <c r="C441" t="s">
        <v>334</v>
      </c>
      <c r="D441">
        <v>19000101</v>
      </c>
      <c r="E441">
        <v>20200101</v>
      </c>
      <c r="F441">
        <v>22220202</v>
      </c>
      <c r="G441">
        <v>0</v>
      </c>
      <c r="H441" s="1">
        <v>20229.365000000002</v>
      </c>
      <c r="I441" s="1">
        <v>14047.615833333301</v>
      </c>
      <c r="J441" s="1">
        <v>0</v>
      </c>
      <c r="K441" s="1" t="s">
        <v>13</v>
      </c>
      <c r="L441" s="1">
        <v>0</v>
      </c>
      <c r="M441" s="9">
        <f t="shared" si="88"/>
        <v>34276.980833333306</v>
      </c>
      <c r="N441" s="12">
        <f t="shared" si="95"/>
        <v>11654.173483333325</v>
      </c>
      <c r="O441" s="4">
        <f t="shared" si="90"/>
        <v>45931.154316666631</v>
      </c>
      <c r="P441" s="12">
        <f t="shared" si="96"/>
        <v>8740.6301124999936</v>
      </c>
      <c r="Q441" s="8">
        <f t="shared" si="92"/>
        <v>43017.610945833301</v>
      </c>
    </row>
    <row r="442" spans="1:17" x14ac:dyDescent="0.3">
      <c r="A442" t="s">
        <v>332</v>
      </c>
      <c r="B442" t="s">
        <v>364</v>
      </c>
      <c r="C442" t="s">
        <v>365</v>
      </c>
      <c r="D442">
        <v>19000101</v>
      </c>
      <c r="E442">
        <v>20200101</v>
      </c>
      <c r="F442">
        <v>22220202</v>
      </c>
      <c r="G442">
        <v>0</v>
      </c>
      <c r="H442" s="1">
        <v>21219.5425</v>
      </c>
      <c r="I442" s="1">
        <v>11095.987499999999</v>
      </c>
      <c r="J442" s="1">
        <v>0</v>
      </c>
      <c r="K442" s="1" t="s">
        <v>13</v>
      </c>
      <c r="L442" s="1">
        <v>4028.5</v>
      </c>
      <c r="M442" s="9">
        <f t="shared" si="88"/>
        <v>36344.03</v>
      </c>
      <c r="N442" s="12">
        <f t="shared" si="95"/>
        <v>12356.9702</v>
      </c>
      <c r="O442" s="4">
        <f t="shared" si="90"/>
        <v>48701.000199999995</v>
      </c>
      <c r="P442" s="12">
        <f t="shared" si="96"/>
        <v>9267.7276500000007</v>
      </c>
      <c r="Q442" s="8">
        <f t="shared" si="92"/>
        <v>45611.75765</v>
      </c>
    </row>
    <row r="443" spans="1:17" hidden="1" x14ac:dyDescent="0.3">
      <c r="A443" t="s">
        <v>332</v>
      </c>
      <c r="B443" t="s">
        <v>366</v>
      </c>
      <c r="C443" t="s">
        <v>367</v>
      </c>
      <c r="D443">
        <v>19000101</v>
      </c>
      <c r="E443">
        <v>20210101</v>
      </c>
      <c r="F443">
        <v>22220202</v>
      </c>
      <c r="G443">
        <v>0</v>
      </c>
      <c r="H443" s="1">
        <v>21219.5425</v>
      </c>
      <c r="I443" s="1">
        <v>11095.987499999999</v>
      </c>
      <c r="J443" s="1">
        <v>0</v>
      </c>
      <c r="K443" s="1" t="s">
        <v>13</v>
      </c>
      <c r="L443" s="1">
        <v>4028.5</v>
      </c>
      <c r="M443" s="9">
        <f t="shared" si="88"/>
        <v>36344.03</v>
      </c>
      <c r="N443" s="1">
        <f t="shared" si="89"/>
        <v>13948.838714</v>
      </c>
      <c r="O443" s="4">
        <f t="shared" si="90"/>
        <v>50292.868713999997</v>
      </c>
      <c r="P443" s="1">
        <f t="shared" si="91"/>
        <v>10859.596164</v>
      </c>
      <c r="Q443" s="8">
        <f t="shared" si="92"/>
        <v>47203.626164000001</v>
      </c>
    </row>
    <row r="444" spans="1:17" hidden="1" x14ac:dyDescent="0.3">
      <c r="A444" t="s">
        <v>332</v>
      </c>
      <c r="B444" t="s">
        <v>368</v>
      </c>
      <c r="C444" t="s">
        <v>369</v>
      </c>
      <c r="D444">
        <v>19000101</v>
      </c>
      <c r="E444">
        <v>20210101</v>
      </c>
      <c r="F444">
        <v>22220202</v>
      </c>
      <c r="G444">
        <v>0</v>
      </c>
      <c r="H444" s="1">
        <v>21219.5425</v>
      </c>
      <c r="I444" s="1">
        <v>11095.987499999999</v>
      </c>
      <c r="J444" s="1">
        <v>0</v>
      </c>
      <c r="K444" s="1" t="s">
        <v>13</v>
      </c>
      <c r="L444" s="1">
        <v>4028.5</v>
      </c>
      <c r="M444" s="9">
        <f t="shared" si="88"/>
        <v>36344.03</v>
      </c>
      <c r="N444" s="1">
        <f t="shared" si="89"/>
        <v>13948.838714</v>
      </c>
      <c r="O444" s="4">
        <f t="shared" si="90"/>
        <v>50292.868713999997</v>
      </c>
      <c r="P444" s="1">
        <f t="shared" si="91"/>
        <v>10859.596164</v>
      </c>
      <c r="Q444" s="8">
        <f t="shared" si="92"/>
        <v>47203.626164000001</v>
      </c>
    </row>
    <row r="445" spans="1:17" hidden="1" x14ac:dyDescent="0.3">
      <c r="A445" t="s">
        <v>332</v>
      </c>
      <c r="B445" t="s">
        <v>370</v>
      </c>
      <c r="C445" t="s">
        <v>371</v>
      </c>
      <c r="D445">
        <v>19000101</v>
      </c>
      <c r="E445">
        <v>20210101</v>
      </c>
      <c r="F445">
        <v>22220202</v>
      </c>
      <c r="G445">
        <v>0</v>
      </c>
      <c r="H445" s="1">
        <v>21219.5425</v>
      </c>
      <c r="I445" s="1">
        <v>11095.987499999999</v>
      </c>
      <c r="J445" s="1">
        <v>0</v>
      </c>
      <c r="K445" s="1" t="s">
        <v>13</v>
      </c>
      <c r="L445" s="1">
        <v>4028.5</v>
      </c>
      <c r="M445" s="9">
        <f t="shared" si="88"/>
        <v>36344.03</v>
      </c>
      <c r="N445" s="1">
        <f t="shared" si="89"/>
        <v>13948.838714</v>
      </c>
      <c r="O445" s="4">
        <f t="shared" si="90"/>
        <v>50292.868713999997</v>
      </c>
      <c r="P445" s="1">
        <f t="shared" si="91"/>
        <v>10859.596164</v>
      </c>
      <c r="Q445" s="8">
        <f t="shared" si="92"/>
        <v>47203.626164000001</v>
      </c>
    </row>
    <row r="446" spans="1:17" x14ac:dyDescent="0.3">
      <c r="A446" t="s">
        <v>332</v>
      </c>
      <c r="B446" t="s">
        <v>372</v>
      </c>
      <c r="C446" t="s">
        <v>373</v>
      </c>
      <c r="D446">
        <v>19000101</v>
      </c>
      <c r="E446">
        <v>20200101</v>
      </c>
      <c r="F446">
        <v>22220202</v>
      </c>
      <c r="G446">
        <v>0</v>
      </c>
      <c r="H446" s="1">
        <v>21219.5425</v>
      </c>
      <c r="I446" s="1">
        <v>11095.987499999999</v>
      </c>
      <c r="J446" s="1">
        <v>0</v>
      </c>
      <c r="K446" s="1" t="s">
        <v>13</v>
      </c>
      <c r="L446" s="1">
        <v>4028.5</v>
      </c>
      <c r="M446" s="9">
        <f t="shared" si="88"/>
        <v>36344.03</v>
      </c>
      <c r="N446" s="12">
        <f>M446*0.34</f>
        <v>12356.9702</v>
      </c>
      <c r="O446" s="4">
        <f>M446+N446</f>
        <v>48701.000199999995</v>
      </c>
      <c r="P446" s="12">
        <f>M446*0.255</f>
        <v>9267.7276500000007</v>
      </c>
      <c r="Q446" s="8">
        <f>M446+P446</f>
        <v>45611.75765</v>
      </c>
    </row>
    <row r="447" spans="1:17" hidden="1" x14ac:dyDescent="0.3">
      <c r="A447" t="s">
        <v>332</v>
      </c>
      <c r="B447" t="s">
        <v>374</v>
      </c>
      <c r="C447" t="s">
        <v>375</v>
      </c>
      <c r="D447">
        <v>19000101</v>
      </c>
      <c r="E447">
        <v>20200101</v>
      </c>
      <c r="F447">
        <v>22220202</v>
      </c>
      <c r="G447">
        <v>0</v>
      </c>
      <c r="H447" s="1">
        <v>22280.526666666701</v>
      </c>
      <c r="I447" s="1">
        <v>11650.795</v>
      </c>
      <c r="J447" s="1">
        <v>0</v>
      </c>
      <c r="K447" s="1" t="s">
        <v>13</v>
      </c>
      <c r="L447" s="1">
        <v>4229.92</v>
      </c>
      <c r="M447" s="9">
        <f t="shared" si="88"/>
        <v>38161.241666666698</v>
      </c>
      <c r="N447" s="1">
        <f t="shared" si="89"/>
        <v>14646.284551666678</v>
      </c>
      <c r="O447" s="4">
        <f t="shared" si="90"/>
        <v>52807.526218333376</v>
      </c>
      <c r="P447" s="1">
        <f t="shared" si="91"/>
        <v>11402.57901000001</v>
      </c>
      <c r="Q447" s="8">
        <f t="shared" si="92"/>
        <v>49563.820676666706</v>
      </c>
    </row>
    <row r="448" spans="1:17" hidden="1" x14ac:dyDescent="0.3">
      <c r="A448" t="s">
        <v>332</v>
      </c>
      <c r="B448" t="s">
        <v>376</v>
      </c>
      <c r="C448" t="s">
        <v>377</v>
      </c>
      <c r="D448">
        <v>19000101</v>
      </c>
      <c r="E448">
        <v>20200101</v>
      </c>
      <c r="F448">
        <v>22220202</v>
      </c>
      <c r="G448">
        <v>0</v>
      </c>
      <c r="H448" s="1">
        <v>25039.072499999998</v>
      </c>
      <c r="I448" s="1">
        <v>13093.275</v>
      </c>
      <c r="J448" s="1">
        <v>0</v>
      </c>
      <c r="K448" s="1" t="s">
        <v>13</v>
      </c>
      <c r="L448" s="1">
        <v>4753.63</v>
      </c>
      <c r="M448" s="9">
        <f t="shared" si="88"/>
        <v>42885.977499999994</v>
      </c>
      <c r="N448" s="1">
        <f t="shared" si="89"/>
        <v>16459.638164499996</v>
      </c>
      <c r="O448" s="4">
        <f t="shared" si="90"/>
        <v>59345.615664499986</v>
      </c>
      <c r="P448" s="1">
        <f t="shared" si="91"/>
        <v>12814.330076999999</v>
      </c>
      <c r="Q448" s="8">
        <f t="shared" si="92"/>
        <v>55700.307576999992</v>
      </c>
    </row>
    <row r="449" spans="1:17" x14ac:dyDescent="0.3">
      <c r="A449" t="s">
        <v>332</v>
      </c>
      <c r="B449" t="s">
        <v>194</v>
      </c>
      <c r="C449" t="s">
        <v>365</v>
      </c>
      <c r="D449">
        <v>19000101</v>
      </c>
      <c r="E449">
        <v>20200101</v>
      </c>
      <c r="F449">
        <v>22220202</v>
      </c>
      <c r="G449">
        <v>0</v>
      </c>
      <c r="H449" s="1">
        <v>36344.024166666699</v>
      </c>
      <c r="I449" s="1">
        <v>0</v>
      </c>
      <c r="J449" s="1">
        <v>0</v>
      </c>
      <c r="K449" s="1" t="s">
        <v>13</v>
      </c>
      <c r="L449" s="1">
        <v>0</v>
      </c>
      <c r="M449" s="9">
        <f t="shared" si="88"/>
        <v>36344.024166666699</v>
      </c>
      <c r="N449" s="12">
        <f>M449*0.34</f>
        <v>12356.968216666679</v>
      </c>
      <c r="O449" s="4">
        <f>M449+N449</f>
        <v>48700.992383333374</v>
      </c>
      <c r="P449" s="12">
        <f>M449*0.255</f>
        <v>9267.7261625000083</v>
      </c>
      <c r="Q449" s="8">
        <f>M449+P449</f>
        <v>45611.750329166709</v>
      </c>
    </row>
    <row r="450" spans="1:17" hidden="1" x14ac:dyDescent="0.3">
      <c r="A450" t="s">
        <v>332</v>
      </c>
      <c r="B450" t="s">
        <v>378</v>
      </c>
      <c r="C450" t="s">
        <v>367</v>
      </c>
      <c r="D450">
        <v>19000101</v>
      </c>
      <c r="E450">
        <v>20210101</v>
      </c>
      <c r="F450">
        <v>22220202</v>
      </c>
      <c r="G450">
        <v>0</v>
      </c>
      <c r="H450" s="1">
        <v>36344.024166666699</v>
      </c>
      <c r="I450" s="1">
        <v>0</v>
      </c>
      <c r="J450" s="1">
        <v>0</v>
      </c>
      <c r="K450" s="1" t="s">
        <v>13</v>
      </c>
      <c r="L450" s="1">
        <v>0</v>
      </c>
      <c r="M450" s="9">
        <f t="shared" si="88"/>
        <v>36344.024166666699</v>
      </c>
      <c r="N450" s="1">
        <f t="shared" si="89"/>
        <v>13948.836475166678</v>
      </c>
      <c r="O450" s="4">
        <f t="shared" si="90"/>
        <v>50292.86064183338</v>
      </c>
      <c r="P450" s="1">
        <f t="shared" si="91"/>
        <v>10859.594421000011</v>
      </c>
      <c r="Q450" s="8">
        <f t="shared" si="92"/>
        <v>47203.618587666708</v>
      </c>
    </row>
    <row r="451" spans="1:17" hidden="1" x14ac:dyDescent="0.3">
      <c r="A451" t="s">
        <v>332</v>
      </c>
      <c r="B451" t="s">
        <v>379</v>
      </c>
      <c r="C451" t="s">
        <v>369</v>
      </c>
      <c r="D451">
        <v>19000101</v>
      </c>
      <c r="E451">
        <v>20210101</v>
      </c>
      <c r="F451">
        <v>22220202</v>
      </c>
      <c r="G451">
        <v>0</v>
      </c>
      <c r="H451" s="1">
        <v>36344.024166666699</v>
      </c>
      <c r="I451" s="1">
        <v>0</v>
      </c>
      <c r="J451" s="1">
        <v>0</v>
      </c>
      <c r="K451" s="1" t="s">
        <v>13</v>
      </c>
      <c r="L451" s="1">
        <v>0</v>
      </c>
      <c r="M451" s="9">
        <f t="shared" si="88"/>
        <v>36344.024166666699</v>
      </c>
      <c r="N451" s="1">
        <f t="shared" si="89"/>
        <v>13948.836475166678</v>
      </c>
      <c r="O451" s="4">
        <f t="shared" si="90"/>
        <v>50292.86064183338</v>
      </c>
      <c r="P451" s="1">
        <f t="shared" si="91"/>
        <v>10859.594421000011</v>
      </c>
      <c r="Q451" s="8">
        <f t="shared" si="92"/>
        <v>47203.618587666708</v>
      </c>
    </row>
    <row r="452" spans="1:17" hidden="1" x14ac:dyDescent="0.3">
      <c r="A452" t="s">
        <v>332</v>
      </c>
      <c r="B452" t="s">
        <v>380</v>
      </c>
      <c r="C452" t="s">
        <v>371</v>
      </c>
      <c r="D452">
        <v>19000101</v>
      </c>
      <c r="E452">
        <v>20210101</v>
      </c>
      <c r="F452">
        <v>22220202</v>
      </c>
      <c r="G452">
        <v>0</v>
      </c>
      <c r="H452" s="1">
        <v>36344.024166666699</v>
      </c>
      <c r="I452" s="1">
        <v>0</v>
      </c>
      <c r="J452" s="1">
        <v>0</v>
      </c>
      <c r="K452" s="1" t="s">
        <v>13</v>
      </c>
      <c r="L452" s="1">
        <v>0</v>
      </c>
      <c r="M452" s="9">
        <f t="shared" ref="M452:M515" si="97">H452+I452+L452</f>
        <v>36344.024166666699</v>
      </c>
      <c r="N452" s="1">
        <f t="shared" ref="N452:N515" si="98">M452*0.3838</f>
        <v>13948.836475166678</v>
      </c>
      <c r="O452" s="4">
        <f t="shared" ref="O452:O515" si="99">M452+N452</f>
        <v>50292.86064183338</v>
      </c>
      <c r="P452" s="1">
        <f t="shared" ref="P452:P515" si="100">M452*0.2988</f>
        <v>10859.594421000011</v>
      </c>
      <c r="Q452" s="8">
        <f t="shared" ref="Q452:Q515" si="101">M452+P452</f>
        <v>47203.618587666708</v>
      </c>
    </row>
    <row r="453" spans="1:17" hidden="1" x14ac:dyDescent="0.3">
      <c r="A453" t="s">
        <v>332</v>
      </c>
      <c r="B453" t="s">
        <v>381</v>
      </c>
      <c r="C453" t="s">
        <v>382</v>
      </c>
      <c r="D453">
        <v>19000101</v>
      </c>
      <c r="E453">
        <v>20210101</v>
      </c>
      <c r="F453">
        <v>22220202</v>
      </c>
      <c r="G453">
        <v>0</v>
      </c>
      <c r="H453" s="1">
        <v>43612.833333333299</v>
      </c>
      <c r="I453" s="1">
        <v>0</v>
      </c>
      <c r="J453" s="1">
        <v>0</v>
      </c>
      <c r="K453" s="1" t="s">
        <v>13</v>
      </c>
      <c r="L453" s="1">
        <v>0</v>
      </c>
      <c r="M453" s="9">
        <f t="shared" si="97"/>
        <v>43612.833333333299</v>
      </c>
      <c r="N453" s="1">
        <f t="shared" si="98"/>
        <v>16738.60543333332</v>
      </c>
      <c r="O453" s="4">
        <f t="shared" si="99"/>
        <v>60351.438766666615</v>
      </c>
      <c r="P453" s="1">
        <f t="shared" si="100"/>
        <v>13031.51459999999</v>
      </c>
      <c r="Q453" s="8">
        <f t="shared" si="101"/>
        <v>56644.347933333287</v>
      </c>
    </row>
    <row r="454" spans="1:17" x14ac:dyDescent="0.3">
      <c r="A454" t="s">
        <v>332</v>
      </c>
      <c r="B454" t="s">
        <v>196</v>
      </c>
      <c r="C454" t="s">
        <v>373</v>
      </c>
      <c r="D454">
        <v>19000101</v>
      </c>
      <c r="E454">
        <v>20200101</v>
      </c>
      <c r="F454">
        <v>22220202</v>
      </c>
      <c r="G454">
        <v>0</v>
      </c>
      <c r="H454" s="1">
        <v>36344.024166666699</v>
      </c>
      <c r="I454" s="1">
        <v>0</v>
      </c>
      <c r="J454" s="1">
        <v>0</v>
      </c>
      <c r="K454" s="1" t="s">
        <v>13</v>
      </c>
      <c r="L454" s="1">
        <v>0</v>
      </c>
      <c r="M454" s="9">
        <f t="shared" si="97"/>
        <v>36344.024166666699</v>
      </c>
      <c r="N454" s="12">
        <f>M454*0.34</f>
        <v>12356.968216666679</v>
      </c>
      <c r="O454" s="4">
        <f>M454+N454</f>
        <v>48700.992383333374</v>
      </c>
      <c r="P454" s="12">
        <f>M454*0.255</f>
        <v>9267.7261625000083</v>
      </c>
      <c r="Q454" s="8">
        <f>M454+P454</f>
        <v>45611.750329166709</v>
      </c>
    </row>
    <row r="455" spans="1:17" hidden="1" x14ac:dyDescent="0.3">
      <c r="A455" t="s">
        <v>332</v>
      </c>
      <c r="B455" t="s">
        <v>383</v>
      </c>
      <c r="C455" t="s">
        <v>384</v>
      </c>
      <c r="D455">
        <v>19000101</v>
      </c>
      <c r="E455">
        <v>20200101</v>
      </c>
      <c r="F455">
        <v>22220202</v>
      </c>
      <c r="G455">
        <v>0</v>
      </c>
      <c r="H455" s="1">
        <v>21643.938333333299</v>
      </c>
      <c r="I455" s="1">
        <v>11317.919166666699</v>
      </c>
      <c r="J455" s="1">
        <v>0</v>
      </c>
      <c r="K455" s="1" t="s">
        <v>13</v>
      </c>
      <c r="L455" s="1">
        <v>4109.0600000000004</v>
      </c>
      <c r="M455" s="9">
        <f t="shared" si="97"/>
        <v>37070.917499999996</v>
      </c>
      <c r="N455" s="1">
        <f t="shared" si="98"/>
        <v>14227.818136499998</v>
      </c>
      <c r="O455" s="4">
        <f t="shared" si="99"/>
        <v>51298.735636499994</v>
      </c>
      <c r="P455" s="1">
        <f t="shared" si="100"/>
        <v>11076.790148999999</v>
      </c>
      <c r="Q455" s="8">
        <f t="shared" si="101"/>
        <v>48147.707648999996</v>
      </c>
    </row>
    <row r="456" spans="1:17" hidden="1" x14ac:dyDescent="0.3">
      <c r="A456" t="s">
        <v>332</v>
      </c>
      <c r="B456" t="s">
        <v>385</v>
      </c>
      <c r="C456" t="s">
        <v>386</v>
      </c>
      <c r="D456">
        <v>19000101</v>
      </c>
      <c r="E456">
        <v>20200101</v>
      </c>
      <c r="F456">
        <v>22220202</v>
      </c>
      <c r="G456">
        <v>0</v>
      </c>
      <c r="H456" s="1">
        <v>21856.1308333333</v>
      </c>
      <c r="I456" s="1">
        <v>11428.874166666699</v>
      </c>
      <c r="J456" s="1">
        <v>0</v>
      </c>
      <c r="K456" s="1" t="s">
        <v>13</v>
      </c>
      <c r="L456" s="1">
        <v>4149.3500000000004</v>
      </c>
      <c r="M456" s="9">
        <f t="shared" si="97"/>
        <v>37434.354999999996</v>
      </c>
      <c r="N456" s="1">
        <f t="shared" si="98"/>
        <v>14367.305448999998</v>
      </c>
      <c r="O456" s="4">
        <f t="shared" si="99"/>
        <v>51801.660448999995</v>
      </c>
      <c r="P456" s="1">
        <f t="shared" si="100"/>
        <v>11185.385273999998</v>
      </c>
      <c r="Q456" s="8">
        <f t="shared" si="101"/>
        <v>48619.740273999996</v>
      </c>
    </row>
    <row r="457" spans="1:17" hidden="1" x14ac:dyDescent="0.3">
      <c r="A457" t="s">
        <v>332</v>
      </c>
      <c r="B457" t="s">
        <v>387</v>
      </c>
      <c r="C457" t="s">
        <v>386</v>
      </c>
      <c r="D457">
        <v>19000101</v>
      </c>
      <c r="E457">
        <v>20200101</v>
      </c>
      <c r="F457">
        <v>22220202</v>
      </c>
      <c r="G457">
        <v>0</v>
      </c>
      <c r="H457" s="1">
        <v>37434.345000000001</v>
      </c>
      <c r="I457" s="1">
        <v>0</v>
      </c>
      <c r="J457" s="1">
        <v>0</v>
      </c>
      <c r="K457" s="1" t="s">
        <v>13</v>
      </c>
      <c r="L457" s="1">
        <v>0</v>
      </c>
      <c r="M457" s="9">
        <f t="shared" si="97"/>
        <v>37434.345000000001</v>
      </c>
      <c r="N457" s="1">
        <f t="shared" si="98"/>
        <v>14367.301610999999</v>
      </c>
      <c r="O457" s="4">
        <f t="shared" si="99"/>
        <v>51801.646611000004</v>
      </c>
      <c r="P457" s="1">
        <f t="shared" si="100"/>
        <v>11185.382286</v>
      </c>
      <c r="Q457" s="8">
        <f t="shared" si="101"/>
        <v>48619.727286000001</v>
      </c>
    </row>
    <row r="458" spans="1:17" hidden="1" x14ac:dyDescent="0.3">
      <c r="A458" t="s">
        <v>332</v>
      </c>
      <c r="B458" t="s">
        <v>388</v>
      </c>
      <c r="C458" t="s">
        <v>375</v>
      </c>
      <c r="D458">
        <v>19000101</v>
      </c>
      <c r="E458">
        <v>20200101</v>
      </c>
      <c r="F458">
        <v>22220202</v>
      </c>
      <c r="G458">
        <v>0</v>
      </c>
      <c r="H458" s="1">
        <v>38161.24</v>
      </c>
      <c r="I458" s="1">
        <v>0</v>
      </c>
      <c r="J458" s="1">
        <v>0</v>
      </c>
      <c r="K458" s="1" t="s">
        <v>13</v>
      </c>
      <c r="L458" s="1">
        <v>0</v>
      </c>
      <c r="M458" s="9">
        <f t="shared" si="97"/>
        <v>38161.24</v>
      </c>
      <c r="N458" s="1">
        <f t="shared" si="98"/>
        <v>14646.283911999999</v>
      </c>
      <c r="O458" s="4">
        <f t="shared" si="99"/>
        <v>52807.523911999997</v>
      </c>
      <c r="P458" s="1">
        <f t="shared" si="100"/>
        <v>11402.578512</v>
      </c>
      <c r="Q458" s="8">
        <f t="shared" si="101"/>
        <v>49563.818511999998</v>
      </c>
    </row>
    <row r="459" spans="1:17" hidden="1" x14ac:dyDescent="0.3">
      <c r="A459" t="s">
        <v>332</v>
      </c>
      <c r="B459" t="s">
        <v>389</v>
      </c>
      <c r="C459" t="s">
        <v>390</v>
      </c>
      <c r="D459">
        <v>19000101</v>
      </c>
      <c r="E459">
        <v>20200101</v>
      </c>
      <c r="F459">
        <v>22220202</v>
      </c>
      <c r="G459">
        <v>0</v>
      </c>
      <c r="H459" s="1">
        <v>23341.489166666699</v>
      </c>
      <c r="I459" s="1">
        <v>12205.5916666667</v>
      </c>
      <c r="J459" s="1">
        <v>0</v>
      </c>
      <c r="K459" s="1" t="s">
        <v>13</v>
      </c>
      <c r="L459" s="1">
        <v>4431.34</v>
      </c>
      <c r="M459" s="9">
        <f t="shared" si="97"/>
        <v>39978.420833333395</v>
      </c>
      <c r="N459" s="1">
        <f t="shared" si="98"/>
        <v>15343.717915833357</v>
      </c>
      <c r="O459" s="4">
        <f t="shared" si="99"/>
        <v>55322.138749166756</v>
      </c>
      <c r="P459" s="1">
        <f t="shared" si="100"/>
        <v>11945.55214500002</v>
      </c>
      <c r="Q459" s="8">
        <f t="shared" si="101"/>
        <v>51923.972978333419</v>
      </c>
    </row>
    <row r="460" spans="1:17" hidden="1" x14ac:dyDescent="0.3">
      <c r="A460" t="s">
        <v>332</v>
      </c>
      <c r="B460" t="s">
        <v>391</v>
      </c>
      <c r="C460" t="s">
        <v>390</v>
      </c>
      <c r="D460">
        <v>19000101</v>
      </c>
      <c r="E460">
        <v>20200101</v>
      </c>
      <c r="F460">
        <v>22220202</v>
      </c>
      <c r="G460">
        <v>0</v>
      </c>
      <c r="H460" s="1">
        <v>39978.455833333297</v>
      </c>
      <c r="I460" s="1">
        <v>0</v>
      </c>
      <c r="J460" s="1">
        <v>0</v>
      </c>
      <c r="K460" s="1" t="s">
        <v>13</v>
      </c>
      <c r="L460" s="1">
        <v>0</v>
      </c>
      <c r="M460" s="9">
        <f t="shared" si="97"/>
        <v>39978.455833333297</v>
      </c>
      <c r="N460" s="1">
        <f t="shared" si="98"/>
        <v>15343.731348833318</v>
      </c>
      <c r="O460" s="4">
        <f t="shared" si="99"/>
        <v>55322.187182166614</v>
      </c>
      <c r="P460" s="1">
        <f t="shared" si="100"/>
        <v>11945.562602999989</v>
      </c>
      <c r="Q460" s="8">
        <f t="shared" si="101"/>
        <v>51924.018436333288</v>
      </c>
    </row>
    <row r="461" spans="1:17" hidden="1" x14ac:dyDescent="0.3">
      <c r="A461" t="s">
        <v>332</v>
      </c>
      <c r="B461" t="s">
        <v>392</v>
      </c>
      <c r="C461" t="s">
        <v>393</v>
      </c>
      <c r="D461">
        <v>19000101</v>
      </c>
      <c r="E461">
        <v>20200101</v>
      </c>
      <c r="F461">
        <v>22220202</v>
      </c>
      <c r="G461">
        <v>0</v>
      </c>
      <c r="H461" s="1">
        <v>24402.484166666702</v>
      </c>
      <c r="I461" s="1">
        <v>12760.3883333333</v>
      </c>
      <c r="J461" s="1">
        <v>0</v>
      </c>
      <c r="K461" s="1" t="s">
        <v>13</v>
      </c>
      <c r="L461" s="1">
        <v>4632.7700000000004</v>
      </c>
      <c r="M461" s="9">
        <f t="shared" si="97"/>
        <v>41795.642500000002</v>
      </c>
      <c r="N461" s="1">
        <f t="shared" si="98"/>
        <v>16041.1675915</v>
      </c>
      <c r="O461" s="4">
        <f t="shared" si="99"/>
        <v>57836.810091500003</v>
      </c>
      <c r="P461" s="1">
        <f t="shared" si="100"/>
        <v>12488.537979000001</v>
      </c>
      <c r="Q461" s="8">
        <f t="shared" si="101"/>
        <v>54284.180479000002</v>
      </c>
    </row>
    <row r="462" spans="1:17" x14ac:dyDescent="0.3">
      <c r="A462" t="s">
        <v>332</v>
      </c>
      <c r="B462" t="s">
        <v>394</v>
      </c>
      <c r="C462" t="s">
        <v>395</v>
      </c>
      <c r="D462">
        <v>19000101</v>
      </c>
      <c r="E462">
        <v>20200101</v>
      </c>
      <c r="F462">
        <v>22220202</v>
      </c>
      <c r="G462">
        <v>0</v>
      </c>
      <c r="H462" s="1">
        <v>25463.3491666667</v>
      </c>
      <c r="I462" s="1">
        <v>13315.25</v>
      </c>
      <c r="J462" s="1">
        <v>0</v>
      </c>
      <c r="K462" s="1" t="s">
        <v>13</v>
      </c>
      <c r="L462" s="1">
        <v>4834.17</v>
      </c>
      <c r="M462" s="9">
        <f t="shared" si="97"/>
        <v>43612.769166666694</v>
      </c>
      <c r="N462" s="12">
        <f t="shared" ref="N462:N463" si="102">M462*0.34</f>
        <v>14828.341516666676</v>
      </c>
      <c r="O462" s="4">
        <f t="shared" si="99"/>
        <v>58441.110683333369</v>
      </c>
      <c r="P462" s="12">
        <f t="shared" ref="P462:P463" si="103">M462*0.255</f>
        <v>11121.256137500008</v>
      </c>
      <c r="Q462" s="8">
        <f t="shared" si="101"/>
        <v>54734.025304166702</v>
      </c>
    </row>
    <row r="463" spans="1:17" x14ac:dyDescent="0.3">
      <c r="A463" t="s">
        <v>332</v>
      </c>
      <c r="B463" t="s">
        <v>396</v>
      </c>
      <c r="C463" t="s">
        <v>395</v>
      </c>
      <c r="D463">
        <v>19000101</v>
      </c>
      <c r="E463">
        <v>20200101</v>
      </c>
      <c r="F463">
        <v>22220202</v>
      </c>
      <c r="G463">
        <v>0</v>
      </c>
      <c r="H463" s="1">
        <v>43612.844166666699</v>
      </c>
      <c r="I463" s="1">
        <v>0</v>
      </c>
      <c r="J463" s="1">
        <v>0</v>
      </c>
      <c r="K463" s="1" t="s">
        <v>13</v>
      </c>
      <c r="L463" s="1">
        <v>0</v>
      </c>
      <c r="M463" s="9">
        <f t="shared" si="97"/>
        <v>43612.844166666699</v>
      </c>
      <c r="N463" s="12">
        <f t="shared" si="102"/>
        <v>14828.367016666678</v>
      </c>
      <c r="O463" s="4">
        <f t="shared" si="99"/>
        <v>58441.211183333377</v>
      </c>
      <c r="P463" s="12">
        <f t="shared" si="103"/>
        <v>11121.275262500008</v>
      </c>
      <c r="Q463" s="8">
        <f t="shared" si="101"/>
        <v>54734.119429166705</v>
      </c>
    </row>
    <row r="464" spans="1:17" hidden="1" x14ac:dyDescent="0.3">
      <c r="A464" t="s">
        <v>332</v>
      </c>
      <c r="B464" t="s">
        <v>397</v>
      </c>
      <c r="C464" t="s">
        <v>398</v>
      </c>
      <c r="D464">
        <v>19000101</v>
      </c>
      <c r="E464">
        <v>20200101</v>
      </c>
      <c r="F464">
        <v>22220202</v>
      </c>
      <c r="G464">
        <v>0</v>
      </c>
      <c r="H464" s="1">
        <v>26524.441666666698</v>
      </c>
      <c r="I464" s="1">
        <v>13869.9925</v>
      </c>
      <c r="J464" s="1">
        <v>0</v>
      </c>
      <c r="K464" s="1" t="s">
        <v>13</v>
      </c>
      <c r="L464" s="1">
        <v>5035.6099999999997</v>
      </c>
      <c r="M464" s="9">
        <f t="shared" si="97"/>
        <v>45430.044166666703</v>
      </c>
      <c r="N464" s="1">
        <f t="shared" si="98"/>
        <v>17436.050951166679</v>
      </c>
      <c r="O464" s="4">
        <f t="shared" si="99"/>
        <v>62866.095117833378</v>
      </c>
      <c r="P464" s="1">
        <f t="shared" si="100"/>
        <v>13574.497197000012</v>
      </c>
      <c r="Q464" s="8">
        <f t="shared" si="101"/>
        <v>59004.541363666714</v>
      </c>
    </row>
    <row r="465" spans="1:17" hidden="1" x14ac:dyDescent="0.3">
      <c r="A465" t="s">
        <v>332</v>
      </c>
      <c r="B465" t="s">
        <v>399</v>
      </c>
      <c r="C465" t="s">
        <v>400</v>
      </c>
      <c r="D465">
        <v>19000101</v>
      </c>
      <c r="E465">
        <v>20200101</v>
      </c>
      <c r="F465">
        <v>22220202</v>
      </c>
      <c r="G465">
        <v>0</v>
      </c>
      <c r="H465" s="1">
        <v>45430.038333333301</v>
      </c>
      <c r="I465" s="1">
        <v>0</v>
      </c>
      <c r="J465" s="1">
        <v>0</v>
      </c>
      <c r="K465" s="1" t="s">
        <v>13</v>
      </c>
      <c r="L465" s="1">
        <v>0</v>
      </c>
      <c r="M465" s="9">
        <f t="shared" si="97"/>
        <v>45430.038333333301</v>
      </c>
      <c r="N465" s="1">
        <f t="shared" si="98"/>
        <v>17436.048712333319</v>
      </c>
      <c r="O465" s="4">
        <f t="shared" si="99"/>
        <v>62866.087045666616</v>
      </c>
      <c r="P465" s="1">
        <f t="shared" si="100"/>
        <v>13574.495453999991</v>
      </c>
      <c r="Q465" s="8">
        <f t="shared" si="101"/>
        <v>59004.53378733329</v>
      </c>
    </row>
    <row r="466" spans="1:17" hidden="1" x14ac:dyDescent="0.3">
      <c r="A466" t="s">
        <v>332</v>
      </c>
      <c r="B466" t="s">
        <v>401</v>
      </c>
      <c r="C466" t="s">
        <v>402</v>
      </c>
      <c r="D466">
        <v>19000101</v>
      </c>
      <c r="E466">
        <v>20200101</v>
      </c>
      <c r="F466">
        <v>22220202</v>
      </c>
      <c r="G466">
        <v>0</v>
      </c>
      <c r="H466" s="1">
        <v>27585.4041666667</v>
      </c>
      <c r="I466" s="1">
        <v>14424.7891666667</v>
      </c>
      <c r="J466" s="1">
        <v>0</v>
      </c>
      <c r="K466" s="1" t="s">
        <v>13</v>
      </c>
      <c r="L466" s="1">
        <v>5237.04</v>
      </c>
      <c r="M466" s="9">
        <f t="shared" si="97"/>
        <v>47247.233333333403</v>
      </c>
      <c r="N466" s="1">
        <f t="shared" si="98"/>
        <v>18133.488153333357</v>
      </c>
      <c r="O466" s="4">
        <f t="shared" si="99"/>
        <v>65380.721486666764</v>
      </c>
      <c r="P466" s="1">
        <f t="shared" si="100"/>
        <v>14117.473320000021</v>
      </c>
      <c r="Q466" s="8">
        <f t="shared" si="101"/>
        <v>61364.706653333422</v>
      </c>
    </row>
    <row r="467" spans="1:17" hidden="1" x14ac:dyDescent="0.3">
      <c r="A467" t="s">
        <v>332</v>
      </c>
      <c r="B467" t="s">
        <v>403</v>
      </c>
      <c r="C467" t="s">
        <v>404</v>
      </c>
      <c r="D467">
        <v>19000101</v>
      </c>
      <c r="E467">
        <v>20200101</v>
      </c>
      <c r="F467">
        <v>22220202</v>
      </c>
      <c r="G467">
        <v>0</v>
      </c>
      <c r="H467" s="1">
        <v>47247.243333333303</v>
      </c>
      <c r="I467" s="1">
        <v>0</v>
      </c>
      <c r="J467" s="1">
        <v>0</v>
      </c>
      <c r="K467" s="1" t="s">
        <v>13</v>
      </c>
      <c r="L467" s="1">
        <v>0</v>
      </c>
      <c r="M467" s="9">
        <f t="shared" si="97"/>
        <v>47247.243333333303</v>
      </c>
      <c r="N467" s="1">
        <f t="shared" si="98"/>
        <v>18133.491991333321</v>
      </c>
      <c r="O467" s="4">
        <f t="shared" si="99"/>
        <v>65380.735324666624</v>
      </c>
      <c r="P467" s="1">
        <f t="shared" si="100"/>
        <v>14117.476307999992</v>
      </c>
      <c r="Q467" s="8">
        <f t="shared" si="101"/>
        <v>61364.719641333293</v>
      </c>
    </row>
    <row r="468" spans="1:17" hidden="1" x14ac:dyDescent="0.3">
      <c r="A468" t="s">
        <v>332</v>
      </c>
      <c r="B468" t="s">
        <v>405</v>
      </c>
      <c r="C468" t="s">
        <v>406</v>
      </c>
      <c r="D468">
        <v>19000101</v>
      </c>
      <c r="E468">
        <v>20200101</v>
      </c>
      <c r="F468">
        <v>22220202</v>
      </c>
      <c r="G468">
        <v>0</v>
      </c>
      <c r="H468" s="1">
        <v>21219.5425</v>
      </c>
      <c r="I468" s="1">
        <v>11095.987499999999</v>
      </c>
      <c r="J468" s="1">
        <v>0</v>
      </c>
      <c r="K468" s="1" t="s">
        <v>13</v>
      </c>
      <c r="L468" s="1">
        <v>4028.5</v>
      </c>
      <c r="M468" s="9">
        <f t="shared" si="97"/>
        <v>36344.03</v>
      </c>
      <c r="N468" s="1">
        <f t="shared" si="98"/>
        <v>13948.838714</v>
      </c>
      <c r="O468" s="4">
        <f t="shared" si="99"/>
        <v>50292.868713999997</v>
      </c>
      <c r="P468" s="1">
        <f t="shared" si="100"/>
        <v>10859.596164</v>
      </c>
      <c r="Q468" s="8">
        <f t="shared" si="101"/>
        <v>47203.626164000001</v>
      </c>
    </row>
    <row r="469" spans="1:17" hidden="1" x14ac:dyDescent="0.3">
      <c r="A469" t="s">
        <v>332</v>
      </c>
      <c r="B469" t="s">
        <v>407</v>
      </c>
      <c r="C469" t="s">
        <v>408</v>
      </c>
      <c r="D469">
        <v>19000101</v>
      </c>
      <c r="E469">
        <v>20200101</v>
      </c>
      <c r="F469">
        <v>22220202</v>
      </c>
      <c r="G469">
        <v>0</v>
      </c>
      <c r="H469" s="1">
        <v>21219.5425</v>
      </c>
      <c r="I469" s="1">
        <v>11095.987499999999</v>
      </c>
      <c r="J469" s="1">
        <v>0</v>
      </c>
      <c r="K469" s="1" t="s">
        <v>13</v>
      </c>
      <c r="L469" s="1">
        <v>4028.5</v>
      </c>
      <c r="M469" s="9">
        <f t="shared" si="97"/>
        <v>36344.03</v>
      </c>
      <c r="N469" s="1">
        <f t="shared" si="98"/>
        <v>13948.838714</v>
      </c>
      <c r="O469" s="4">
        <f t="shared" si="99"/>
        <v>50292.868713999997</v>
      </c>
      <c r="P469" s="1">
        <f t="shared" si="100"/>
        <v>10859.596164</v>
      </c>
      <c r="Q469" s="8">
        <f t="shared" si="101"/>
        <v>47203.626164000001</v>
      </c>
    </row>
    <row r="470" spans="1:17" hidden="1" x14ac:dyDescent="0.3">
      <c r="A470" t="s">
        <v>332</v>
      </c>
      <c r="B470">
        <v>2</v>
      </c>
      <c r="C470" t="s">
        <v>406</v>
      </c>
      <c r="D470">
        <v>19000101</v>
      </c>
      <c r="E470">
        <v>20200101</v>
      </c>
      <c r="F470">
        <v>22220202</v>
      </c>
      <c r="G470">
        <v>0</v>
      </c>
      <c r="H470" s="1">
        <v>36344.024166666699</v>
      </c>
      <c r="I470" s="1">
        <v>0</v>
      </c>
      <c r="J470" s="1">
        <v>0</v>
      </c>
      <c r="K470" s="1" t="s">
        <v>13</v>
      </c>
      <c r="L470" s="1">
        <v>0</v>
      </c>
      <c r="M470" s="9">
        <f t="shared" si="97"/>
        <v>36344.024166666699</v>
      </c>
      <c r="N470" s="1">
        <f t="shared" si="98"/>
        <v>13948.836475166678</v>
      </c>
      <c r="O470" s="4">
        <f t="shared" si="99"/>
        <v>50292.86064183338</v>
      </c>
      <c r="P470" s="1">
        <f t="shared" si="100"/>
        <v>10859.594421000011</v>
      </c>
      <c r="Q470" s="8">
        <f t="shared" si="101"/>
        <v>47203.618587666708</v>
      </c>
    </row>
    <row r="471" spans="1:17" hidden="1" x14ac:dyDescent="0.3">
      <c r="A471" t="s">
        <v>332</v>
      </c>
      <c r="B471">
        <v>3</v>
      </c>
      <c r="C471" t="s">
        <v>408</v>
      </c>
      <c r="D471">
        <v>19000101</v>
      </c>
      <c r="E471">
        <v>20200101</v>
      </c>
      <c r="F471">
        <v>22220202</v>
      </c>
      <c r="G471">
        <v>0</v>
      </c>
      <c r="H471" s="1">
        <v>36344.024166666699</v>
      </c>
      <c r="I471" s="1">
        <v>0</v>
      </c>
      <c r="J471" s="1">
        <v>0</v>
      </c>
      <c r="K471" s="1" t="s">
        <v>13</v>
      </c>
      <c r="L471" s="1">
        <v>0</v>
      </c>
      <c r="M471" s="9">
        <f t="shared" si="97"/>
        <v>36344.024166666699</v>
      </c>
      <c r="N471" s="1">
        <f t="shared" si="98"/>
        <v>13948.836475166678</v>
      </c>
      <c r="O471" s="4">
        <f t="shared" si="99"/>
        <v>50292.86064183338</v>
      </c>
      <c r="P471" s="1">
        <f t="shared" si="100"/>
        <v>10859.594421000011</v>
      </c>
      <c r="Q471" s="8">
        <f t="shared" si="101"/>
        <v>47203.618587666708</v>
      </c>
    </row>
    <row r="472" spans="1:17" hidden="1" x14ac:dyDescent="0.3">
      <c r="A472" t="s">
        <v>409</v>
      </c>
      <c r="B472">
        <v>0</v>
      </c>
      <c r="C472" t="s">
        <v>410</v>
      </c>
      <c r="D472">
        <v>19000101</v>
      </c>
      <c r="E472">
        <v>20200101</v>
      </c>
      <c r="F472">
        <v>22220202</v>
      </c>
      <c r="G472">
        <v>360.72833333333301</v>
      </c>
      <c r="H472" s="1">
        <v>14429.35</v>
      </c>
      <c r="I472" s="1">
        <v>10705.803333333301</v>
      </c>
      <c r="J472" s="1">
        <v>0</v>
      </c>
      <c r="K472" s="1" t="s">
        <v>13</v>
      </c>
      <c r="L472" s="1">
        <v>0</v>
      </c>
      <c r="M472" s="9">
        <f t="shared" si="97"/>
        <v>25135.153333333299</v>
      </c>
      <c r="N472" s="1">
        <f t="shared" si="98"/>
        <v>9646.8718493333199</v>
      </c>
      <c r="O472" s="4">
        <f t="shared" si="99"/>
        <v>34782.025182666621</v>
      </c>
      <c r="P472" s="1">
        <f t="shared" si="100"/>
        <v>7510.3838159999905</v>
      </c>
      <c r="Q472" s="8">
        <f t="shared" si="101"/>
        <v>32645.53714933329</v>
      </c>
    </row>
    <row r="473" spans="1:17" hidden="1" x14ac:dyDescent="0.3">
      <c r="A473" t="s">
        <v>409</v>
      </c>
      <c r="E473">
        <v>20200101</v>
      </c>
      <c r="G473">
        <v>0</v>
      </c>
      <c r="H473" s="1">
        <v>14790.0783333333</v>
      </c>
      <c r="I473" s="1">
        <v>10705.803333333301</v>
      </c>
      <c r="J473" s="1">
        <v>1</v>
      </c>
      <c r="K473" s="1" t="s">
        <v>13</v>
      </c>
      <c r="L473" s="1">
        <v>0</v>
      </c>
      <c r="M473" s="9">
        <f t="shared" si="97"/>
        <v>25495.881666666603</v>
      </c>
      <c r="N473" s="1">
        <f t="shared" si="98"/>
        <v>9785.3193836666414</v>
      </c>
      <c r="O473" s="4">
        <f t="shared" si="99"/>
        <v>35281.201050333242</v>
      </c>
      <c r="P473" s="1">
        <f t="shared" si="100"/>
        <v>7618.1694419999812</v>
      </c>
      <c r="Q473" s="8">
        <f t="shared" si="101"/>
        <v>33114.051108666587</v>
      </c>
    </row>
    <row r="474" spans="1:17" hidden="1" x14ac:dyDescent="0.3">
      <c r="A474" t="s">
        <v>409</v>
      </c>
      <c r="E474">
        <v>20200101</v>
      </c>
      <c r="G474">
        <v>0</v>
      </c>
      <c r="H474" s="1">
        <v>15150.8066666667</v>
      </c>
      <c r="I474" s="1">
        <v>10705.803333333301</v>
      </c>
      <c r="J474" s="1">
        <v>2</v>
      </c>
      <c r="K474" s="1" t="s">
        <v>13</v>
      </c>
      <c r="L474" s="1">
        <v>0</v>
      </c>
      <c r="M474" s="9">
        <f t="shared" si="97"/>
        <v>25856.61</v>
      </c>
      <c r="N474" s="1">
        <f t="shared" si="98"/>
        <v>9923.7669179999994</v>
      </c>
      <c r="O474" s="4">
        <f t="shared" si="99"/>
        <v>35780.376918000002</v>
      </c>
      <c r="P474" s="1">
        <f t="shared" si="100"/>
        <v>7725.9550680000002</v>
      </c>
      <c r="Q474" s="8">
        <f t="shared" si="101"/>
        <v>33582.565068000004</v>
      </c>
    </row>
    <row r="475" spans="1:17" hidden="1" x14ac:dyDescent="0.3">
      <c r="A475" t="s">
        <v>409</v>
      </c>
      <c r="E475">
        <v>20200101</v>
      </c>
      <c r="G475">
        <v>0</v>
      </c>
      <c r="H475" s="1">
        <v>15511.535</v>
      </c>
      <c r="I475" s="1">
        <v>10705.803333333301</v>
      </c>
      <c r="J475" s="1">
        <v>3</v>
      </c>
      <c r="K475" s="1" t="s">
        <v>13</v>
      </c>
      <c r="L475" s="1">
        <v>0</v>
      </c>
      <c r="M475" s="9">
        <f t="shared" si="97"/>
        <v>26217.3383333333</v>
      </c>
      <c r="N475" s="1">
        <f t="shared" si="98"/>
        <v>10062.214452333321</v>
      </c>
      <c r="O475" s="4">
        <f t="shared" si="99"/>
        <v>36279.552785666623</v>
      </c>
      <c r="P475" s="1">
        <f t="shared" si="100"/>
        <v>7833.7406939999901</v>
      </c>
      <c r="Q475" s="8">
        <f t="shared" si="101"/>
        <v>34051.07902733329</v>
      </c>
    </row>
    <row r="476" spans="1:17" hidden="1" x14ac:dyDescent="0.3">
      <c r="A476" t="s">
        <v>409</v>
      </c>
      <c r="E476">
        <v>20200101</v>
      </c>
      <c r="G476">
        <v>0</v>
      </c>
      <c r="H476" s="1">
        <v>15872.2633333333</v>
      </c>
      <c r="I476" s="1">
        <v>10705.803333333301</v>
      </c>
      <c r="J476" s="1">
        <v>4</v>
      </c>
      <c r="K476" s="1" t="s">
        <v>13</v>
      </c>
      <c r="L476" s="1">
        <v>0</v>
      </c>
      <c r="M476" s="9">
        <f t="shared" si="97"/>
        <v>26578.0666666666</v>
      </c>
      <c r="N476" s="1">
        <f t="shared" si="98"/>
        <v>10200.661986666641</v>
      </c>
      <c r="O476" s="4">
        <f t="shared" si="99"/>
        <v>36778.728653333237</v>
      </c>
      <c r="P476" s="1">
        <f t="shared" si="100"/>
        <v>7941.5263199999808</v>
      </c>
      <c r="Q476" s="8">
        <f t="shared" si="101"/>
        <v>34519.592986666583</v>
      </c>
    </row>
    <row r="477" spans="1:17" hidden="1" x14ac:dyDescent="0.3">
      <c r="A477" t="s">
        <v>409</v>
      </c>
      <c r="E477">
        <v>20200101</v>
      </c>
      <c r="G477">
        <v>0</v>
      </c>
      <c r="H477" s="1">
        <v>16232.9916666667</v>
      </c>
      <c r="I477" s="1">
        <v>10705.803333333301</v>
      </c>
      <c r="J477" s="1">
        <v>5</v>
      </c>
      <c r="K477" s="1" t="s">
        <v>13</v>
      </c>
      <c r="L477" s="1">
        <v>0</v>
      </c>
      <c r="M477" s="9">
        <f t="shared" si="97"/>
        <v>26938.794999999998</v>
      </c>
      <c r="N477" s="1">
        <f t="shared" si="98"/>
        <v>10339.109520999998</v>
      </c>
      <c r="O477" s="4">
        <f t="shared" si="99"/>
        <v>37277.904520999997</v>
      </c>
      <c r="P477" s="1">
        <f t="shared" si="100"/>
        <v>8049.3119459999998</v>
      </c>
      <c r="Q477" s="8">
        <f t="shared" si="101"/>
        <v>34988.106946</v>
      </c>
    </row>
    <row r="478" spans="1:17" hidden="1" x14ac:dyDescent="0.3">
      <c r="A478" t="s">
        <v>409</v>
      </c>
      <c r="E478">
        <v>20200101</v>
      </c>
      <c r="G478">
        <v>0</v>
      </c>
      <c r="H478" s="1">
        <v>16593.72</v>
      </c>
      <c r="I478" s="1">
        <v>10705.803333333301</v>
      </c>
      <c r="J478" s="1">
        <v>6</v>
      </c>
      <c r="K478" s="1" t="s">
        <v>13</v>
      </c>
      <c r="L478" s="1">
        <v>0</v>
      </c>
      <c r="M478" s="9">
        <f t="shared" si="97"/>
        <v>27299.523333333302</v>
      </c>
      <c r="N478" s="1">
        <f t="shared" si="98"/>
        <v>10477.55705533332</v>
      </c>
      <c r="O478" s="4">
        <f t="shared" si="99"/>
        <v>37777.080388666625</v>
      </c>
      <c r="P478" s="1">
        <f t="shared" si="100"/>
        <v>8157.0975719999906</v>
      </c>
      <c r="Q478" s="8">
        <f t="shared" si="101"/>
        <v>35456.620905333293</v>
      </c>
    </row>
    <row r="479" spans="1:17" hidden="1" x14ac:dyDescent="0.3">
      <c r="A479" t="s">
        <v>409</v>
      </c>
      <c r="E479">
        <v>20200101</v>
      </c>
      <c r="G479">
        <v>0</v>
      </c>
      <c r="H479" s="1">
        <v>16954.448333333301</v>
      </c>
      <c r="I479" s="1">
        <v>10705.803333333301</v>
      </c>
      <c r="J479" s="1">
        <v>7</v>
      </c>
      <c r="K479" s="1" t="s">
        <v>13</v>
      </c>
      <c r="L479" s="1">
        <v>0</v>
      </c>
      <c r="M479" s="9">
        <f t="shared" si="97"/>
        <v>27660.251666666602</v>
      </c>
      <c r="N479" s="1">
        <f t="shared" si="98"/>
        <v>10616.004589666642</v>
      </c>
      <c r="O479" s="4">
        <f t="shared" si="99"/>
        <v>38276.256256333247</v>
      </c>
      <c r="P479" s="1">
        <f t="shared" si="100"/>
        <v>8264.8831979999813</v>
      </c>
      <c r="Q479" s="8">
        <f t="shared" si="101"/>
        <v>35925.134864666587</v>
      </c>
    </row>
    <row r="480" spans="1:17" hidden="1" x14ac:dyDescent="0.3">
      <c r="A480" t="s">
        <v>409</v>
      </c>
      <c r="E480">
        <v>20200101</v>
      </c>
      <c r="G480">
        <v>0</v>
      </c>
      <c r="H480" s="1">
        <v>17315.176666666699</v>
      </c>
      <c r="I480" s="1">
        <v>10705.803333333301</v>
      </c>
      <c r="J480" s="1">
        <v>8</v>
      </c>
      <c r="K480" s="1" t="s">
        <v>13</v>
      </c>
      <c r="L480" s="1">
        <v>0</v>
      </c>
      <c r="M480" s="9">
        <f t="shared" si="97"/>
        <v>28020.98</v>
      </c>
      <c r="N480" s="1">
        <f t="shared" si="98"/>
        <v>10754.452123999999</v>
      </c>
      <c r="O480" s="4">
        <f t="shared" si="99"/>
        <v>38775.432123999999</v>
      </c>
      <c r="P480" s="1">
        <f t="shared" si="100"/>
        <v>8372.6688240000003</v>
      </c>
      <c r="Q480" s="8">
        <f t="shared" si="101"/>
        <v>36393.648824000004</v>
      </c>
    </row>
    <row r="481" spans="1:17" hidden="1" x14ac:dyDescent="0.3">
      <c r="A481" t="s">
        <v>409</v>
      </c>
      <c r="E481">
        <v>20200101</v>
      </c>
      <c r="G481">
        <v>0</v>
      </c>
      <c r="H481" s="1">
        <v>17675.904999999999</v>
      </c>
      <c r="I481" s="1">
        <v>10705.803333333301</v>
      </c>
      <c r="J481" s="1">
        <v>9</v>
      </c>
      <c r="K481" s="1" t="s">
        <v>13</v>
      </c>
      <c r="L481" s="1">
        <v>0</v>
      </c>
      <c r="M481" s="9">
        <f t="shared" si="97"/>
        <v>28381.708333333299</v>
      </c>
      <c r="N481" s="1">
        <f t="shared" si="98"/>
        <v>10892.899658333319</v>
      </c>
      <c r="O481" s="4">
        <f t="shared" si="99"/>
        <v>39274.60799166662</v>
      </c>
      <c r="P481" s="1">
        <f t="shared" si="100"/>
        <v>8480.4544499999902</v>
      </c>
      <c r="Q481" s="8">
        <f t="shared" si="101"/>
        <v>36862.16278333329</v>
      </c>
    </row>
    <row r="482" spans="1:17" hidden="1" x14ac:dyDescent="0.3">
      <c r="A482" t="s">
        <v>409</v>
      </c>
      <c r="E482">
        <v>20200101</v>
      </c>
      <c r="G482">
        <v>0</v>
      </c>
      <c r="H482" s="1">
        <v>18036.633333333299</v>
      </c>
      <c r="I482" s="1">
        <v>10705.803333333301</v>
      </c>
      <c r="J482" s="1">
        <v>10</v>
      </c>
      <c r="K482" s="1" t="s">
        <v>13</v>
      </c>
      <c r="L482" s="1">
        <v>0</v>
      </c>
      <c r="M482" s="9">
        <f t="shared" si="97"/>
        <v>28742.436666666599</v>
      </c>
      <c r="N482" s="1">
        <f t="shared" si="98"/>
        <v>11031.347192666641</v>
      </c>
      <c r="O482" s="4">
        <f t="shared" si="99"/>
        <v>39773.783859333242</v>
      </c>
      <c r="P482" s="1">
        <f t="shared" si="100"/>
        <v>8588.24007599998</v>
      </c>
      <c r="Q482" s="8">
        <f t="shared" si="101"/>
        <v>37330.676742666576</v>
      </c>
    </row>
    <row r="483" spans="1:17" hidden="1" x14ac:dyDescent="0.3">
      <c r="A483" t="s">
        <v>409</v>
      </c>
      <c r="E483">
        <v>20200101</v>
      </c>
      <c r="G483">
        <v>0</v>
      </c>
      <c r="H483" s="1">
        <v>18397.3616666667</v>
      </c>
      <c r="I483" s="1">
        <v>10705.803333333301</v>
      </c>
      <c r="J483" s="1">
        <v>11</v>
      </c>
      <c r="K483" s="1" t="s">
        <v>13</v>
      </c>
      <c r="L483" s="1">
        <v>0</v>
      </c>
      <c r="M483" s="9">
        <f t="shared" si="97"/>
        <v>29103.165000000001</v>
      </c>
      <c r="N483" s="1">
        <f t="shared" si="98"/>
        <v>11169.794727</v>
      </c>
      <c r="O483" s="4">
        <f t="shared" si="99"/>
        <v>40272.959727000001</v>
      </c>
      <c r="P483" s="1">
        <f t="shared" si="100"/>
        <v>8696.0257020000008</v>
      </c>
      <c r="Q483" s="8">
        <f t="shared" si="101"/>
        <v>37799.190702</v>
      </c>
    </row>
    <row r="484" spans="1:17" hidden="1" x14ac:dyDescent="0.3">
      <c r="A484" t="s">
        <v>409</v>
      </c>
      <c r="E484">
        <v>20200101</v>
      </c>
      <c r="G484">
        <v>0</v>
      </c>
      <c r="H484" s="1">
        <v>18758.09</v>
      </c>
      <c r="I484" s="1">
        <v>10705.803333333301</v>
      </c>
      <c r="J484" s="1">
        <v>12</v>
      </c>
      <c r="K484" s="1" t="s">
        <v>13</v>
      </c>
      <c r="L484" s="1">
        <v>0</v>
      </c>
      <c r="M484" s="9">
        <f t="shared" si="97"/>
        <v>29463.893333333301</v>
      </c>
      <c r="N484" s="1">
        <f t="shared" si="98"/>
        <v>11308.24226133332</v>
      </c>
      <c r="O484" s="4">
        <f t="shared" si="99"/>
        <v>40772.135594666623</v>
      </c>
      <c r="P484" s="1">
        <f t="shared" si="100"/>
        <v>8803.8113279999907</v>
      </c>
      <c r="Q484" s="8">
        <f t="shared" si="101"/>
        <v>38267.704661333293</v>
      </c>
    </row>
    <row r="485" spans="1:17" hidden="1" x14ac:dyDescent="0.3">
      <c r="A485" t="s">
        <v>409</v>
      </c>
      <c r="E485">
        <v>20200101</v>
      </c>
      <c r="G485">
        <v>0</v>
      </c>
      <c r="H485" s="1">
        <v>19118.8183333333</v>
      </c>
      <c r="I485" s="1">
        <v>10705.803333333301</v>
      </c>
      <c r="J485" s="1">
        <v>13</v>
      </c>
      <c r="K485" s="1" t="s">
        <v>13</v>
      </c>
      <c r="L485" s="1">
        <v>0</v>
      </c>
      <c r="M485" s="9">
        <f t="shared" si="97"/>
        <v>29824.621666666601</v>
      </c>
      <c r="N485" s="1">
        <f t="shared" si="98"/>
        <v>11446.68979566664</v>
      </c>
      <c r="O485" s="4">
        <f t="shared" si="99"/>
        <v>41271.311462333237</v>
      </c>
      <c r="P485" s="1">
        <f t="shared" si="100"/>
        <v>8911.5969539999805</v>
      </c>
      <c r="Q485" s="8">
        <f t="shared" si="101"/>
        <v>38736.218620666579</v>
      </c>
    </row>
    <row r="486" spans="1:17" hidden="1" x14ac:dyDescent="0.3">
      <c r="A486" t="s">
        <v>409</v>
      </c>
      <c r="E486">
        <v>20200101</v>
      </c>
      <c r="G486">
        <v>0</v>
      </c>
      <c r="H486" s="1">
        <v>19479.546666666702</v>
      </c>
      <c r="I486" s="1">
        <v>10705.803333333301</v>
      </c>
      <c r="J486" s="1">
        <v>14</v>
      </c>
      <c r="K486" s="1" t="s">
        <v>13</v>
      </c>
      <c r="L486" s="1">
        <v>0</v>
      </c>
      <c r="M486" s="9">
        <f t="shared" si="97"/>
        <v>30185.350000000002</v>
      </c>
      <c r="N486" s="1">
        <f t="shared" si="98"/>
        <v>11585.13733</v>
      </c>
      <c r="O486" s="4">
        <f t="shared" si="99"/>
        <v>41770.487330000004</v>
      </c>
      <c r="P486" s="1">
        <f t="shared" si="100"/>
        <v>9019.3825800000013</v>
      </c>
      <c r="Q486" s="8">
        <f t="shared" si="101"/>
        <v>39204.732580000004</v>
      </c>
    </row>
    <row r="487" spans="1:17" hidden="1" x14ac:dyDescent="0.3">
      <c r="A487" t="s">
        <v>409</v>
      </c>
      <c r="E487">
        <v>20200101</v>
      </c>
      <c r="G487">
        <v>0</v>
      </c>
      <c r="H487" s="1">
        <v>19840.275000000001</v>
      </c>
      <c r="I487" s="1">
        <v>10705.803333333301</v>
      </c>
      <c r="J487" s="1">
        <v>15</v>
      </c>
      <c r="K487" s="1" t="s">
        <v>13</v>
      </c>
      <c r="L487" s="1">
        <v>0</v>
      </c>
      <c r="M487" s="9">
        <f t="shared" si="97"/>
        <v>30546.078333333302</v>
      </c>
      <c r="N487" s="1">
        <f t="shared" si="98"/>
        <v>11723.584864333321</v>
      </c>
      <c r="O487" s="4">
        <f t="shared" si="99"/>
        <v>42269.663197666625</v>
      </c>
      <c r="P487" s="1">
        <f t="shared" si="100"/>
        <v>9127.1682059999912</v>
      </c>
      <c r="Q487" s="8">
        <f t="shared" si="101"/>
        <v>39673.246539333297</v>
      </c>
    </row>
    <row r="488" spans="1:17" hidden="1" x14ac:dyDescent="0.3">
      <c r="A488" t="s">
        <v>409</v>
      </c>
      <c r="B488">
        <v>1</v>
      </c>
      <c r="C488" t="s">
        <v>411</v>
      </c>
      <c r="D488">
        <v>19000101</v>
      </c>
      <c r="E488">
        <v>20200101</v>
      </c>
      <c r="F488">
        <v>22220202</v>
      </c>
      <c r="G488">
        <v>480.26333333333298</v>
      </c>
      <c r="H488" s="1">
        <v>19210.739166666699</v>
      </c>
      <c r="I488" s="1">
        <v>8125.0433333333303</v>
      </c>
      <c r="J488" s="1">
        <v>0</v>
      </c>
      <c r="K488" s="1" t="s">
        <v>13</v>
      </c>
      <c r="L488" s="1">
        <v>4028.5</v>
      </c>
      <c r="M488" s="9">
        <f t="shared" si="97"/>
        <v>31364.28250000003</v>
      </c>
      <c r="N488" s="1">
        <f t="shared" si="98"/>
        <v>12037.61162350001</v>
      </c>
      <c r="O488" s="4">
        <f t="shared" si="99"/>
        <v>43401.894123500038</v>
      </c>
      <c r="P488" s="1">
        <f t="shared" si="100"/>
        <v>9371.6476110000094</v>
      </c>
      <c r="Q488" s="8">
        <f t="shared" si="101"/>
        <v>40735.930111000038</v>
      </c>
    </row>
    <row r="489" spans="1:17" hidden="1" x14ac:dyDescent="0.3">
      <c r="A489" t="s">
        <v>409</v>
      </c>
      <c r="E489">
        <v>20200101</v>
      </c>
      <c r="G489">
        <v>0</v>
      </c>
      <c r="H489" s="1">
        <v>19691.002499999999</v>
      </c>
      <c r="I489" s="1">
        <v>8125.0433333333303</v>
      </c>
      <c r="J489" s="1">
        <v>1</v>
      </c>
      <c r="K489" s="1" t="s">
        <v>13</v>
      </c>
      <c r="L489" s="1">
        <v>4028.5</v>
      </c>
      <c r="M489" s="9">
        <f t="shared" si="97"/>
        <v>31844.54583333333</v>
      </c>
      <c r="N489" s="1">
        <f t="shared" si="98"/>
        <v>12221.93669083333</v>
      </c>
      <c r="O489" s="4">
        <f t="shared" si="99"/>
        <v>44066.482524166662</v>
      </c>
      <c r="P489" s="1">
        <f t="shared" si="100"/>
        <v>9515.1502949999995</v>
      </c>
      <c r="Q489" s="8">
        <f t="shared" si="101"/>
        <v>41359.696128333329</v>
      </c>
    </row>
    <row r="490" spans="1:17" hidden="1" x14ac:dyDescent="0.3">
      <c r="A490" t="s">
        <v>409</v>
      </c>
      <c r="E490">
        <v>20200101</v>
      </c>
      <c r="G490">
        <v>0</v>
      </c>
      <c r="H490" s="1">
        <v>20171.265833333298</v>
      </c>
      <c r="I490" s="1">
        <v>8125.0433333333303</v>
      </c>
      <c r="J490" s="1">
        <v>2</v>
      </c>
      <c r="K490" s="1" t="s">
        <v>13</v>
      </c>
      <c r="L490" s="1">
        <v>4028.5</v>
      </c>
      <c r="M490" s="9">
        <f t="shared" si="97"/>
        <v>32324.80916666663</v>
      </c>
      <c r="N490" s="1">
        <f t="shared" si="98"/>
        <v>12406.261758166651</v>
      </c>
      <c r="O490" s="4">
        <f t="shared" si="99"/>
        <v>44731.070924833279</v>
      </c>
      <c r="P490" s="1">
        <f t="shared" si="100"/>
        <v>9658.6529789999895</v>
      </c>
      <c r="Q490" s="8">
        <f t="shared" si="101"/>
        <v>41983.462145666621</v>
      </c>
    </row>
    <row r="491" spans="1:17" hidden="1" x14ac:dyDescent="0.3">
      <c r="A491" t="s">
        <v>409</v>
      </c>
      <c r="B491">
        <v>1901</v>
      </c>
      <c r="C491" t="s">
        <v>411</v>
      </c>
      <c r="D491">
        <v>19000101</v>
      </c>
      <c r="E491">
        <v>20100101</v>
      </c>
      <c r="F491">
        <v>22220202</v>
      </c>
      <c r="G491">
        <v>399.20833333333297</v>
      </c>
      <c r="H491" s="1">
        <v>15968.3225</v>
      </c>
      <c r="I491" s="1">
        <v>10279.879999999999</v>
      </c>
      <c r="J491" s="1">
        <v>0</v>
      </c>
      <c r="K491" s="1" t="s">
        <v>13</v>
      </c>
      <c r="L491" s="1">
        <v>3868.21</v>
      </c>
      <c r="M491" s="9">
        <f t="shared" si="97"/>
        <v>30116.412499999999</v>
      </c>
      <c r="N491" s="1">
        <f t="shared" si="98"/>
        <v>11558.679117499998</v>
      </c>
      <c r="O491" s="4">
        <f t="shared" si="99"/>
        <v>41675.091617499995</v>
      </c>
      <c r="P491" s="1">
        <f t="shared" si="100"/>
        <v>8998.7840550000001</v>
      </c>
      <c r="Q491" s="8">
        <f t="shared" si="101"/>
        <v>39115.196555000002</v>
      </c>
    </row>
    <row r="492" spans="1:17" hidden="1" x14ac:dyDescent="0.3">
      <c r="A492" t="s">
        <v>409</v>
      </c>
      <c r="E492">
        <v>20100101</v>
      </c>
      <c r="G492">
        <v>0</v>
      </c>
      <c r="H492" s="1">
        <v>16367.5308333333</v>
      </c>
      <c r="I492" s="1">
        <v>10279.879999999999</v>
      </c>
      <c r="J492" s="1">
        <v>1</v>
      </c>
      <c r="K492" s="1" t="s">
        <v>13</v>
      </c>
      <c r="L492" s="1">
        <v>3868.21</v>
      </c>
      <c r="M492" s="9">
        <f t="shared" si="97"/>
        <v>30515.620833333298</v>
      </c>
      <c r="N492" s="1">
        <f t="shared" si="98"/>
        <v>11711.89527583332</v>
      </c>
      <c r="O492" s="4">
        <f t="shared" si="99"/>
        <v>42227.516109166616</v>
      </c>
      <c r="P492" s="1">
        <f t="shared" si="100"/>
        <v>9118.06750499999</v>
      </c>
      <c r="Q492" s="8">
        <f t="shared" si="101"/>
        <v>39633.68833833329</v>
      </c>
    </row>
    <row r="493" spans="1:17" hidden="1" x14ac:dyDescent="0.3">
      <c r="A493" t="s">
        <v>409</v>
      </c>
      <c r="E493">
        <v>20100101</v>
      </c>
      <c r="G493">
        <v>0</v>
      </c>
      <c r="H493" s="1">
        <v>16766.739166666699</v>
      </c>
      <c r="I493" s="1">
        <v>10279.879999999999</v>
      </c>
      <c r="J493" s="1">
        <v>2</v>
      </c>
      <c r="K493" s="1" t="s">
        <v>13</v>
      </c>
      <c r="L493" s="1">
        <v>3868.21</v>
      </c>
      <c r="M493" s="9">
        <f t="shared" si="97"/>
        <v>30914.829166666699</v>
      </c>
      <c r="N493" s="1">
        <f t="shared" si="98"/>
        <v>11865.111434166678</v>
      </c>
      <c r="O493" s="4">
        <f t="shared" si="99"/>
        <v>42779.940600833375</v>
      </c>
      <c r="P493" s="1">
        <f t="shared" si="100"/>
        <v>9237.3509550000108</v>
      </c>
      <c r="Q493" s="8">
        <f t="shared" si="101"/>
        <v>40152.180121666708</v>
      </c>
    </row>
    <row r="494" spans="1:17" hidden="1" x14ac:dyDescent="0.3">
      <c r="A494" t="s">
        <v>409</v>
      </c>
      <c r="B494">
        <v>2</v>
      </c>
      <c r="C494" t="s">
        <v>411</v>
      </c>
      <c r="D494">
        <v>19000101</v>
      </c>
      <c r="E494">
        <v>20200101</v>
      </c>
      <c r="F494">
        <v>22220202</v>
      </c>
      <c r="G494">
        <v>480.26333333333298</v>
      </c>
      <c r="H494" s="1">
        <v>19210.739166666699</v>
      </c>
      <c r="I494" s="1">
        <v>8125.0433333333303</v>
      </c>
      <c r="J494" s="1">
        <v>0</v>
      </c>
      <c r="K494" s="1" t="s">
        <v>13</v>
      </c>
      <c r="L494" s="1">
        <v>4028.5</v>
      </c>
      <c r="M494" s="9">
        <f t="shared" si="97"/>
        <v>31364.28250000003</v>
      </c>
      <c r="N494" s="1">
        <f t="shared" si="98"/>
        <v>12037.61162350001</v>
      </c>
      <c r="O494" s="4">
        <f t="shared" si="99"/>
        <v>43401.894123500038</v>
      </c>
      <c r="P494" s="1">
        <f t="shared" si="100"/>
        <v>9371.6476110000094</v>
      </c>
      <c r="Q494" s="8">
        <f t="shared" si="101"/>
        <v>40735.930111000038</v>
      </c>
    </row>
    <row r="495" spans="1:17" hidden="1" x14ac:dyDescent="0.3">
      <c r="A495" t="s">
        <v>409</v>
      </c>
      <c r="E495">
        <v>20200101</v>
      </c>
      <c r="G495">
        <v>0</v>
      </c>
      <c r="H495" s="1">
        <v>19691.002499999999</v>
      </c>
      <c r="I495" s="1">
        <v>8125.0433333333303</v>
      </c>
      <c r="J495" s="1">
        <v>1</v>
      </c>
      <c r="K495" s="1" t="s">
        <v>13</v>
      </c>
      <c r="L495" s="1">
        <v>4028.5</v>
      </c>
      <c r="M495" s="9">
        <f t="shared" si="97"/>
        <v>31844.54583333333</v>
      </c>
      <c r="N495" s="1">
        <f t="shared" si="98"/>
        <v>12221.93669083333</v>
      </c>
      <c r="O495" s="4">
        <f t="shared" si="99"/>
        <v>44066.482524166662</v>
      </c>
      <c r="P495" s="1">
        <f t="shared" si="100"/>
        <v>9515.1502949999995</v>
      </c>
      <c r="Q495" s="8">
        <f t="shared" si="101"/>
        <v>41359.696128333329</v>
      </c>
    </row>
    <row r="496" spans="1:17" hidden="1" x14ac:dyDescent="0.3">
      <c r="A496" t="s">
        <v>409</v>
      </c>
      <c r="E496">
        <v>20200101</v>
      </c>
      <c r="G496">
        <v>0</v>
      </c>
      <c r="H496" s="1">
        <v>20171.265833333298</v>
      </c>
      <c r="I496" s="1">
        <v>8125.0433333333303</v>
      </c>
      <c r="J496" s="1">
        <v>2</v>
      </c>
      <c r="K496" s="1" t="s">
        <v>13</v>
      </c>
      <c r="L496" s="1">
        <v>4028.5</v>
      </c>
      <c r="M496" s="9">
        <f t="shared" si="97"/>
        <v>32324.80916666663</v>
      </c>
      <c r="N496" s="1">
        <f t="shared" si="98"/>
        <v>12406.261758166651</v>
      </c>
      <c r="O496" s="4">
        <f t="shared" si="99"/>
        <v>44731.070924833279</v>
      </c>
      <c r="P496" s="1">
        <f t="shared" si="100"/>
        <v>9658.6529789999895</v>
      </c>
      <c r="Q496" s="8">
        <f t="shared" si="101"/>
        <v>41983.462145666621</v>
      </c>
    </row>
    <row r="497" spans="1:17" hidden="1" x14ac:dyDescent="0.3">
      <c r="A497" t="s">
        <v>409</v>
      </c>
      <c r="E497">
        <v>20200101</v>
      </c>
      <c r="G497">
        <v>0</v>
      </c>
      <c r="H497" s="1">
        <v>20651.5291666667</v>
      </c>
      <c r="I497" s="1">
        <v>8125.0433333333303</v>
      </c>
      <c r="J497" s="1">
        <v>3</v>
      </c>
      <c r="K497" s="1" t="s">
        <v>13</v>
      </c>
      <c r="L497" s="1">
        <v>4028.5</v>
      </c>
      <c r="M497" s="9">
        <f t="shared" si="97"/>
        <v>32805.072500000031</v>
      </c>
      <c r="N497" s="1">
        <f t="shared" si="98"/>
        <v>12590.586825500011</v>
      </c>
      <c r="O497" s="4">
        <f t="shared" si="99"/>
        <v>45395.659325500041</v>
      </c>
      <c r="P497" s="1">
        <f t="shared" si="100"/>
        <v>9802.1556630000105</v>
      </c>
      <c r="Q497" s="8">
        <f t="shared" si="101"/>
        <v>42607.228163000043</v>
      </c>
    </row>
    <row r="498" spans="1:17" hidden="1" x14ac:dyDescent="0.3">
      <c r="A498" t="s">
        <v>409</v>
      </c>
      <c r="E498">
        <v>20200101</v>
      </c>
      <c r="G498">
        <v>0</v>
      </c>
      <c r="H498" s="1">
        <v>21131.7925</v>
      </c>
      <c r="I498" s="1">
        <v>8125.0433333333303</v>
      </c>
      <c r="J498" s="1">
        <v>4</v>
      </c>
      <c r="K498" s="1" t="s">
        <v>13</v>
      </c>
      <c r="L498" s="1">
        <v>4028.5</v>
      </c>
      <c r="M498" s="9">
        <f t="shared" si="97"/>
        <v>33285.335833333331</v>
      </c>
      <c r="N498" s="1">
        <f t="shared" si="98"/>
        <v>12774.911892833332</v>
      </c>
      <c r="O498" s="4">
        <f t="shared" si="99"/>
        <v>46060.247726166665</v>
      </c>
      <c r="P498" s="1">
        <f t="shared" si="100"/>
        <v>9945.6583469999987</v>
      </c>
      <c r="Q498" s="8">
        <f t="shared" si="101"/>
        <v>43230.994180333328</v>
      </c>
    </row>
    <row r="499" spans="1:17" hidden="1" x14ac:dyDescent="0.3">
      <c r="A499" t="s">
        <v>409</v>
      </c>
      <c r="E499">
        <v>20200101</v>
      </c>
      <c r="G499">
        <v>0</v>
      </c>
      <c r="H499" s="1">
        <v>21612.055833333299</v>
      </c>
      <c r="I499" s="1">
        <v>8125.0433333333303</v>
      </c>
      <c r="J499" s="1">
        <v>5</v>
      </c>
      <c r="K499" s="1" t="s">
        <v>13</v>
      </c>
      <c r="L499" s="1">
        <v>4028.5</v>
      </c>
      <c r="M499" s="9">
        <f t="shared" si="97"/>
        <v>33765.59916666663</v>
      </c>
      <c r="N499" s="1">
        <f t="shared" si="98"/>
        <v>12959.236960166652</v>
      </c>
      <c r="O499" s="4">
        <f t="shared" si="99"/>
        <v>46724.836126833281</v>
      </c>
      <c r="P499" s="1">
        <f t="shared" si="100"/>
        <v>10089.161030999989</v>
      </c>
      <c r="Q499" s="8">
        <f t="shared" si="101"/>
        <v>43854.760197666619</v>
      </c>
    </row>
    <row r="500" spans="1:17" hidden="1" x14ac:dyDescent="0.3">
      <c r="A500" t="s">
        <v>409</v>
      </c>
      <c r="E500">
        <v>20200101</v>
      </c>
      <c r="G500">
        <v>0</v>
      </c>
      <c r="H500" s="1">
        <v>22092.319166666701</v>
      </c>
      <c r="I500" s="1">
        <v>8125.0433333333303</v>
      </c>
      <c r="J500" s="1">
        <v>6</v>
      </c>
      <c r="K500" s="1" t="s">
        <v>13</v>
      </c>
      <c r="L500" s="1">
        <v>4028.5</v>
      </c>
      <c r="M500" s="9">
        <f t="shared" si="97"/>
        <v>34245.862500000032</v>
      </c>
      <c r="N500" s="1">
        <f t="shared" si="98"/>
        <v>13143.562027500011</v>
      </c>
      <c r="O500" s="4">
        <f t="shared" si="99"/>
        <v>47389.424527500043</v>
      </c>
      <c r="P500" s="1">
        <f t="shared" si="100"/>
        <v>10232.66371500001</v>
      </c>
      <c r="Q500" s="8">
        <f t="shared" si="101"/>
        <v>44478.526215000042</v>
      </c>
    </row>
    <row r="501" spans="1:17" hidden="1" x14ac:dyDescent="0.3">
      <c r="A501" t="s">
        <v>409</v>
      </c>
      <c r="E501">
        <v>20200101</v>
      </c>
      <c r="G501">
        <v>0</v>
      </c>
      <c r="H501" s="1">
        <v>22572.5825</v>
      </c>
      <c r="I501" s="1">
        <v>8125.0433333333303</v>
      </c>
      <c r="J501" s="1">
        <v>7</v>
      </c>
      <c r="K501" s="1" t="s">
        <v>13</v>
      </c>
      <c r="L501" s="1">
        <v>4028.5</v>
      </c>
      <c r="M501" s="9">
        <f t="shared" si="97"/>
        <v>34726.125833333332</v>
      </c>
      <c r="N501" s="1">
        <f t="shared" si="98"/>
        <v>13327.887094833332</v>
      </c>
      <c r="O501" s="4">
        <f t="shared" si="99"/>
        <v>48054.01292816666</v>
      </c>
      <c r="P501" s="1">
        <f t="shared" si="100"/>
        <v>10376.166399</v>
      </c>
      <c r="Q501" s="8">
        <f t="shared" si="101"/>
        <v>45102.292232333333</v>
      </c>
    </row>
    <row r="502" spans="1:17" hidden="1" x14ac:dyDescent="0.3">
      <c r="A502" t="s">
        <v>409</v>
      </c>
      <c r="E502">
        <v>20200101</v>
      </c>
      <c r="G502">
        <v>0</v>
      </c>
      <c r="H502" s="1">
        <v>23052.8458333333</v>
      </c>
      <c r="I502" s="1">
        <v>8125.0433333333303</v>
      </c>
      <c r="J502" s="1">
        <v>8</v>
      </c>
      <c r="K502" s="1" t="s">
        <v>13</v>
      </c>
      <c r="L502" s="1">
        <v>4028.5</v>
      </c>
      <c r="M502" s="9">
        <f t="shared" si="97"/>
        <v>35206.389166666631</v>
      </c>
      <c r="N502" s="1">
        <f t="shared" si="98"/>
        <v>13512.212162166652</v>
      </c>
      <c r="O502" s="4">
        <f t="shared" si="99"/>
        <v>48718.601328833283</v>
      </c>
      <c r="P502" s="1">
        <f t="shared" si="100"/>
        <v>10519.66908299999</v>
      </c>
      <c r="Q502" s="8">
        <f t="shared" si="101"/>
        <v>45726.058249666617</v>
      </c>
    </row>
    <row r="503" spans="1:17" hidden="1" x14ac:dyDescent="0.3">
      <c r="A503" t="s">
        <v>409</v>
      </c>
      <c r="E503">
        <v>20200101</v>
      </c>
      <c r="G503">
        <v>0</v>
      </c>
      <c r="H503" s="1">
        <v>23533.109166666702</v>
      </c>
      <c r="I503" s="1">
        <v>8125.0433333333303</v>
      </c>
      <c r="J503" s="1">
        <v>9</v>
      </c>
      <c r="K503" s="1" t="s">
        <v>13</v>
      </c>
      <c r="L503" s="1">
        <v>4028.5</v>
      </c>
      <c r="M503" s="9">
        <f t="shared" si="97"/>
        <v>35686.652500000033</v>
      </c>
      <c r="N503" s="1">
        <f t="shared" si="98"/>
        <v>13696.537229500012</v>
      </c>
      <c r="O503" s="4">
        <f t="shared" si="99"/>
        <v>49383.189729500045</v>
      </c>
      <c r="P503" s="1">
        <f t="shared" si="100"/>
        <v>10663.171767000011</v>
      </c>
      <c r="Q503" s="8">
        <f t="shared" si="101"/>
        <v>46349.824267000047</v>
      </c>
    </row>
    <row r="504" spans="1:17" hidden="1" x14ac:dyDescent="0.3">
      <c r="A504" t="s">
        <v>409</v>
      </c>
      <c r="E504">
        <v>20200101</v>
      </c>
      <c r="G504">
        <v>0</v>
      </c>
      <c r="H504" s="1">
        <v>24013.372500000001</v>
      </c>
      <c r="I504" s="1">
        <v>8125.0433333333303</v>
      </c>
      <c r="J504" s="1">
        <v>10</v>
      </c>
      <c r="K504" s="1" t="s">
        <v>13</v>
      </c>
      <c r="L504" s="1">
        <v>4028.5</v>
      </c>
      <c r="M504" s="9">
        <f t="shared" si="97"/>
        <v>36166.915833333333</v>
      </c>
      <c r="N504" s="1">
        <f t="shared" si="98"/>
        <v>13880.862296833333</v>
      </c>
      <c r="O504" s="4">
        <f t="shared" si="99"/>
        <v>50047.778130166669</v>
      </c>
      <c r="P504" s="1">
        <f t="shared" si="100"/>
        <v>10806.674451000001</v>
      </c>
      <c r="Q504" s="8">
        <f t="shared" si="101"/>
        <v>46973.590284333332</v>
      </c>
    </row>
    <row r="505" spans="1:17" hidden="1" x14ac:dyDescent="0.3">
      <c r="A505" t="s">
        <v>409</v>
      </c>
      <c r="E505">
        <v>20200101</v>
      </c>
      <c r="G505">
        <v>0</v>
      </c>
      <c r="H505" s="1">
        <v>24493.635833333301</v>
      </c>
      <c r="I505" s="1">
        <v>8125.0433333333303</v>
      </c>
      <c r="J505" s="1">
        <v>11</v>
      </c>
      <c r="K505" s="1" t="s">
        <v>13</v>
      </c>
      <c r="L505" s="1">
        <v>4028.5</v>
      </c>
      <c r="M505" s="9">
        <f t="shared" si="97"/>
        <v>36647.179166666632</v>
      </c>
      <c r="N505" s="1">
        <f t="shared" si="98"/>
        <v>14065.187364166653</v>
      </c>
      <c r="O505" s="4">
        <f t="shared" si="99"/>
        <v>50712.366530833286</v>
      </c>
      <c r="P505" s="1">
        <f t="shared" si="100"/>
        <v>10950.177134999991</v>
      </c>
      <c r="Q505" s="8">
        <f t="shared" si="101"/>
        <v>47597.356301666623</v>
      </c>
    </row>
    <row r="506" spans="1:17" hidden="1" x14ac:dyDescent="0.3">
      <c r="A506" t="s">
        <v>409</v>
      </c>
      <c r="E506">
        <v>20200101</v>
      </c>
      <c r="G506">
        <v>0</v>
      </c>
      <c r="H506" s="1">
        <v>24973.899166666699</v>
      </c>
      <c r="I506" s="1">
        <v>8125.0433333333303</v>
      </c>
      <c r="J506" s="1">
        <v>12</v>
      </c>
      <c r="K506" s="1" t="s">
        <v>13</v>
      </c>
      <c r="L506" s="1">
        <v>4028.5</v>
      </c>
      <c r="M506" s="9">
        <f t="shared" si="97"/>
        <v>37127.442500000026</v>
      </c>
      <c r="N506" s="1">
        <f t="shared" si="98"/>
        <v>14249.512431500008</v>
      </c>
      <c r="O506" s="4">
        <f t="shared" si="99"/>
        <v>51376.954931500033</v>
      </c>
      <c r="P506" s="1">
        <f t="shared" si="100"/>
        <v>11093.679819000008</v>
      </c>
      <c r="Q506" s="8">
        <f t="shared" si="101"/>
        <v>48221.122319000031</v>
      </c>
    </row>
    <row r="507" spans="1:17" hidden="1" x14ac:dyDescent="0.3">
      <c r="A507" t="s">
        <v>409</v>
      </c>
      <c r="E507">
        <v>20200101</v>
      </c>
      <c r="G507">
        <v>0</v>
      </c>
      <c r="H507" s="1">
        <v>25454.162499999999</v>
      </c>
      <c r="I507" s="1">
        <v>8125.0433333333303</v>
      </c>
      <c r="J507" s="1">
        <v>13</v>
      </c>
      <c r="K507" s="1" t="s">
        <v>13</v>
      </c>
      <c r="L507" s="1">
        <v>4028.5</v>
      </c>
      <c r="M507" s="9">
        <f t="shared" si="97"/>
        <v>37607.705833333326</v>
      </c>
      <c r="N507" s="1">
        <f t="shared" si="98"/>
        <v>14433.837498833329</v>
      </c>
      <c r="O507" s="4">
        <f t="shared" si="99"/>
        <v>52041.543332166657</v>
      </c>
      <c r="P507" s="1">
        <f t="shared" si="100"/>
        <v>11237.182502999998</v>
      </c>
      <c r="Q507" s="8">
        <f t="shared" si="101"/>
        <v>48844.888336333323</v>
      </c>
    </row>
    <row r="508" spans="1:17" hidden="1" x14ac:dyDescent="0.3">
      <c r="A508" t="s">
        <v>409</v>
      </c>
      <c r="E508">
        <v>20200101</v>
      </c>
      <c r="G508">
        <v>0</v>
      </c>
      <c r="H508" s="1">
        <v>25934.425833333298</v>
      </c>
      <c r="I508" s="1">
        <v>8125.0433333333303</v>
      </c>
      <c r="J508" s="1">
        <v>14</v>
      </c>
      <c r="K508" s="1" t="s">
        <v>13</v>
      </c>
      <c r="L508" s="1">
        <v>4028.5</v>
      </c>
      <c r="M508" s="9">
        <f t="shared" si="97"/>
        <v>38087.969166666626</v>
      </c>
      <c r="N508" s="1">
        <f t="shared" si="98"/>
        <v>14618.162566166649</v>
      </c>
      <c r="O508" s="4">
        <f t="shared" si="99"/>
        <v>52706.131732833273</v>
      </c>
      <c r="P508" s="1">
        <f t="shared" si="100"/>
        <v>11380.685186999988</v>
      </c>
      <c r="Q508" s="8">
        <f t="shared" si="101"/>
        <v>49468.654353666614</v>
      </c>
    </row>
    <row r="509" spans="1:17" hidden="1" x14ac:dyDescent="0.3">
      <c r="A509" t="s">
        <v>409</v>
      </c>
      <c r="E509">
        <v>20200101</v>
      </c>
      <c r="G509">
        <v>0</v>
      </c>
      <c r="H509" s="1">
        <v>26414.6891666667</v>
      </c>
      <c r="I509" s="1">
        <v>8125.0433333333303</v>
      </c>
      <c r="J509" s="1">
        <v>15</v>
      </c>
      <c r="K509" s="1" t="s">
        <v>13</v>
      </c>
      <c r="L509" s="1">
        <v>4028.5</v>
      </c>
      <c r="M509" s="9">
        <f t="shared" si="97"/>
        <v>38568.232500000027</v>
      </c>
      <c r="N509" s="1">
        <f t="shared" si="98"/>
        <v>14802.48763350001</v>
      </c>
      <c r="O509" s="4">
        <f t="shared" si="99"/>
        <v>53370.720133500035</v>
      </c>
      <c r="P509" s="1">
        <f t="shared" si="100"/>
        <v>11524.187871000009</v>
      </c>
      <c r="Q509" s="8">
        <f t="shared" si="101"/>
        <v>50092.420371000037</v>
      </c>
    </row>
    <row r="510" spans="1:17" hidden="1" x14ac:dyDescent="0.3">
      <c r="A510" t="s">
        <v>409</v>
      </c>
      <c r="B510">
        <v>1902</v>
      </c>
      <c r="C510" t="s">
        <v>411</v>
      </c>
      <c r="D510">
        <v>19000101</v>
      </c>
      <c r="E510">
        <v>20100101</v>
      </c>
      <c r="F510">
        <v>22220202</v>
      </c>
      <c r="G510">
        <v>399.20833333333297</v>
      </c>
      <c r="H510" s="1">
        <v>15968.3225</v>
      </c>
      <c r="I510" s="1">
        <v>10279.879999999999</v>
      </c>
      <c r="J510" s="1">
        <v>0</v>
      </c>
      <c r="K510" s="1" t="s">
        <v>13</v>
      </c>
      <c r="L510" s="1">
        <v>3868.21</v>
      </c>
      <c r="M510" s="9">
        <f t="shared" si="97"/>
        <v>30116.412499999999</v>
      </c>
      <c r="N510" s="1">
        <f t="shared" si="98"/>
        <v>11558.679117499998</v>
      </c>
      <c r="O510" s="4">
        <f t="shared" si="99"/>
        <v>41675.091617499995</v>
      </c>
      <c r="P510" s="1">
        <f t="shared" si="100"/>
        <v>8998.7840550000001</v>
      </c>
      <c r="Q510" s="8">
        <f t="shared" si="101"/>
        <v>39115.196555000002</v>
      </c>
    </row>
    <row r="511" spans="1:17" hidden="1" x14ac:dyDescent="0.3">
      <c r="A511" t="s">
        <v>409</v>
      </c>
      <c r="E511">
        <v>20100101</v>
      </c>
      <c r="G511">
        <v>0</v>
      </c>
      <c r="H511" s="1">
        <v>16367.5308333333</v>
      </c>
      <c r="I511" s="1">
        <v>10279.879999999999</v>
      </c>
      <c r="J511" s="1">
        <v>1</v>
      </c>
      <c r="K511" s="1" t="s">
        <v>13</v>
      </c>
      <c r="L511" s="1">
        <v>3868.21</v>
      </c>
      <c r="M511" s="9">
        <f t="shared" si="97"/>
        <v>30515.620833333298</v>
      </c>
      <c r="N511" s="1">
        <f t="shared" si="98"/>
        <v>11711.89527583332</v>
      </c>
      <c r="O511" s="4">
        <f t="shared" si="99"/>
        <v>42227.516109166616</v>
      </c>
      <c r="P511" s="1">
        <f t="shared" si="100"/>
        <v>9118.06750499999</v>
      </c>
      <c r="Q511" s="8">
        <f t="shared" si="101"/>
        <v>39633.68833833329</v>
      </c>
    </row>
    <row r="512" spans="1:17" hidden="1" x14ac:dyDescent="0.3">
      <c r="A512" t="s">
        <v>409</v>
      </c>
      <c r="E512">
        <v>20100101</v>
      </c>
      <c r="G512">
        <v>0</v>
      </c>
      <c r="H512" s="1">
        <v>16766.739166666699</v>
      </c>
      <c r="I512" s="1">
        <v>10279.879999999999</v>
      </c>
      <c r="J512" s="1">
        <v>2</v>
      </c>
      <c r="K512" s="1" t="s">
        <v>13</v>
      </c>
      <c r="L512" s="1">
        <v>3868.21</v>
      </c>
      <c r="M512" s="9">
        <f t="shared" si="97"/>
        <v>30914.829166666699</v>
      </c>
      <c r="N512" s="1">
        <f t="shared" si="98"/>
        <v>11865.111434166678</v>
      </c>
      <c r="O512" s="4">
        <f t="shared" si="99"/>
        <v>42779.940600833375</v>
      </c>
      <c r="P512" s="1">
        <f t="shared" si="100"/>
        <v>9237.3509550000108</v>
      </c>
      <c r="Q512" s="8">
        <f t="shared" si="101"/>
        <v>40152.180121666708</v>
      </c>
    </row>
    <row r="513" spans="1:17" hidden="1" x14ac:dyDescent="0.3">
      <c r="A513" t="s">
        <v>409</v>
      </c>
      <c r="E513">
        <v>20100101</v>
      </c>
      <c r="G513">
        <v>0</v>
      </c>
      <c r="H513" s="1">
        <v>17165.947499999998</v>
      </c>
      <c r="I513" s="1">
        <v>10279.879999999999</v>
      </c>
      <c r="J513" s="1">
        <v>3</v>
      </c>
      <c r="K513" s="1" t="s">
        <v>13</v>
      </c>
      <c r="L513" s="1">
        <v>3868.21</v>
      </c>
      <c r="M513" s="9">
        <f t="shared" si="97"/>
        <v>31314.037499999999</v>
      </c>
      <c r="N513" s="1">
        <f t="shared" si="98"/>
        <v>12018.327592499998</v>
      </c>
      <c r="O513" s="4">
        <f t="shared" si="99"/>
        <v>43332.365092499997</v>
      </c>
      <c r="P513" s="1">
        <f t="shared" si="100"/>
        <v>9356.6344050000007</v>
      </c>
      <c r="Q513" s="8">
        <f t="shared" si="101"/>
        <v>40670.671904999996</v>
      </c>
    </row>
    <row r="514" spans="1:17" hidden="1" x14ac:dyDescent="0.3">
      <c r="A514" t="s">
        <v>409</v>
      </c>
      <c r="E514">
        <v>20100101</v>
      </c>
      <c r="G514">
        <v>0</v>
      </c>
      <c r="H514" s="1">
        <v>17565.155833333301</v>
      </c>
      <c r="I514" s="1">
        <v>10279.879999999999</v>
      </c>
      <c r="J514" s="1">
        <v>4</v>
      </c>
      <c r="K514" s="1" t="s">
        <v>13</v>
      </c>
      <c r="L514" s="1">
        <v>3868.21</v>
      </c>
      <c r="M514" s="9">
        <f t="shared" si="97"/>
        <v>31713.245833333298</v>
      </c>
      <c r="N514" s="1">
        <f t="shared" si="98"/>
        <v>12171.54375083332</v>
      </c>
      <c r="O514" s="4">
        <f t="shared" si="99"/>
        <v>43884.789584166618</v>
      </c>
      <c r="P514" s="1">
        <f t="shared" si="100"/>
        <v>9475.9178549999906</v>
      </c>
      <c r="Q514" s="8">
        <f t="shared" si="101"/>
        <v>41189.16368833329</v>
      </c>
    </row>
    <row r="515" spans="1:17" hidden="1" x14ac:dyDescent="0.3">
      <c r="A515" t="s">
        <v>409</v>
      </c>
      <c r="E515">
        <v>20100101</v>
      </c>
      <c r="G515">
        <v>0</v>
      </c>
      <c r="H515" s="1">
        <v>17964.364166666699</v>
      </c>
      <c r="I515" s="1">
        <v>10279.879999999999</v>
      </c>
      <c r="J515" s="1">
        <v>5</v>
      </c>
      <c r="K515" s="1" t="s">
        <v>13</v>
      </c>
      <c r="L515" s="1">
        <v>3868.21</v>
      </c>
      <c r="M515" s="9">
        <f t="shared" si="97"/>
        <v>32112.454166666699</v>
      </c>
      <c r="N515" s="1">
        <f t="shared" si="98"/>
        <v>12324.759909166678</v>
      </c>
      <c r="O515" s="4">
        <f t="shared" si="99"/>
        <v>44437.214075833377</v>
      </c>
      <c r="P515" s="1">
        <f t="shared" si="100"/>
        <v>9595.2013050000096</v>
      </c>
      <c r="Q515" s="8">
        <f t="shared" si="101"/>
        <v>41707.655471666709</v>
      </c>
    </row>
    <row r="516" spans="1:17" hidden="1" x14ac:dyDescent="0.3">
      <c r="A516" t="s">
        <v>409</v>
      </c>
      <c r="E516">
        <v>20100101</v>
      </c>
      <c r="G516">
        <v>0</v>
      </c>
      <c r="H516" s="1">
        <v>18363.572499999998</v>
      </c>
      <c r="I516" s="1">
        <v>10279.879999999999</v>
      </c>
      <c r="J516" s="1">
        <v>6</v>
      </c>
      <c r="K516" s="1" t="s">
        <v>13</v>
      </c>
      <c r="L516" s="1">
        <v>3868.21</v>
      </c>
      <c r="M516" s="9">
        <f t="shared" ref="M516:M579" si="104">H516+I516+L516</f>
        <v>32511.662499999999</v>
      </c>
      <c r="N516" s="1">
        <f t="shared" ref="N516:N579" si="105">M516*0.3838</f>
        <v>12477.976067499998</v>
      </c>
      <c r="O516" s="4">
        <f t="shared" ref="O516:O579" si="106">M516+N516</f>
        <v>44989.638567499998</v>
      </c>
      <c r="P516" s="1">
        <f t="shared" ref="P516:P579" si="107">M516*0.2988</f>
        <v>9714.4847549999995</v>
      </c>
      <c r="Q516" s="8">
        <f t="shared" ref="Q516:Q579" si="108">M516+P516</f>
        <v>42226.147254999996</v>
      </c>
    </row>
    <row r="517" spans="1:17" hidden="1" x14ac:dyDescent="0.3">
      <c r="A517" t="s">
        <v>409</v>
      </c>
      <c r="E517">
        <v>20100101</v>
      </c>
      <c r="G517">
        <v>0</v>
      </c>
      <c r="H517" s="1">
        <v>18762.780833333301</v>
      </c>
      <c r="I517" s="1">
        <v>10279.879999999999</v>
      </c>
      <c r="J517" s="1">
        <v>7</v>
      </c>
      <c r="K517" s="1" t="s">
        <v>13</v>
      </c>
      <c r="L517" s="1">
        <v>3868.21</v>
      </c>
      <c r="M517" s="9">
        <f t="shared" si="104"/>
        <v>32910.870833333298</v>
      </c>
      <c r="N517" s="1">
        <f t="shared" si="105"/>
        <v>12631.19222583332</v>
      </c>
      <c r="O517" s="4">
        <f t="shared" si="106"/>
        <v>45542.063059166619</v>
      </c>
      <c r="P517" s="1">
        <f t="shared" si="107"/>
        <v>9833.7682049999894</v>
      </c>
      <c r="Q517" s="8">
        <f t="shared" si="108"/>
        <v>42744.639038333291</v>
      </c>
    </row>
    <row r="518" spans="1:17" hidden="1" x14ac:dyDescent="0.3">
      <c r="A518" t="s">
        <v>409</v>
      </c>
      <c r="E518">
        <v>20100101</v>
      </c>
      <c r="G518">
        <v>0</v>
      </c>
      <c r="H518" s="1">
        <v>19161.989166666699</v>
      </c>
      <c r="I518" s="1">
        <v>10279.879999999999</v>
      </c>
      <c r="J518" s="1">
        <v>8</v>
      </c>
      <c r="K518" s="1" t="s">
        <v>13</v>
      </c>
      <c r="L518" s="1">
        <v>3868.21</v>
      </c>
      <c r="M518" s="9">
        <f t="shared" si="104"/>
        <v>33310.079166666699</v>
      </c>
      <c r="N518" s="1">
        <f t="shared" si="105"/>
        <v>12784.408384166678</v>
      </c>
      <c r="O518" s="4">
        <f t="shared" si="106"/>
        <v>46094.487550833379</v>
      </c>
      <c r="P518" s="1">
        <f t="shared" si="107"/>
        <v>9953.0516550000102</v>
      </c>
      <c r="Q518" s="8">
        <f t="shared" si="108"/>
        <v>43263.130821666709</v>
      </c>
    </row>
    <row r="519" spans="1:17" hidden="1" x14ac:dyDescent="0.3">
      <c r="A519" t="s">
        <v>409</v>
      </c>
      <c r="E519">
        <v>20100101</v>
      </c>
      <c r="G519">
        <v>0</v>
      </c>
      <c r="H519" s="1">
        <v>19561.197499999998</v>
      </c>
      <c r="I519" s="1">
        <v>10279.879999999999</v>
      </c>
      <c r="J519" s="1">
        <v>9</v>
      </c>
      <c r="K519" s="1" t="s">
        <v>13</v>
      </c>
      <c r="L519" s="1">
        <v>3868.21</v>
      </c>
      <c r="M519" s="9">
        <f t="shared" si="104"/>
        <v>33709.287499999999</v>
      </c>
      <c r="N519" s="1">
        <f t="shared" si="105"/>
        <v>12937.624542499998</v>
      </c>
      <c r="O519" s="4">
        <f t="shared" si="106"/>
        <v>46646.9120425</v>
      </c>
      <c r="P519" s="1">
        <f t="shared" si="107"/>
        <v>10072.335105</v>
      </c>
      <c r="Q519" s="8">
        <f t="shared" si="108"/>
        <v>43781.622604999997</v>
      </c>
    </row>
    <row r="520" spans="1:17" hidden="1" x14ac:dyDescent="0.3">
      <c r="A520" t="s">
        <v>409</v>
      </c>
      <c r="E520">
        <v>20100101</v>
      </c>
      <c r="G520">
        <v>0</v>
      </c>
      <c r="H520" s="1">
        <v>19960.405833333301</v>
      </c>
      <c r="I520" s="1">
        <v>10279.879999999999</v>
      </c>
      <c r="J520" s="1">
        <v>10</v>
      </c>
      <c r="K520" s="1" t="s">
        <v>13</v>
      </c>
      <c r="L520" s="1">
        <v>3868.21</v>
      </c>
      <c r="M520" s="9">
        <f t="shared" si="104"/>
        <v>34108.495833333298</v>
      </c>
      <c r="N520" s="1">
        <f t="shared" si="105"/>
        <v>13090.84070083332</v>
      </c>
      <c r="O520" s="4">
        <f t="shared" si="106"/>
        <v>47199.336534166621</v>
      </c>
      <c r="P520" s="1">
        <f t="shared" si="107"/>
        <v>10191.61855499999</v>
      </c>
      <c r="Q520" s="8">
        <f t="shared" si="108"/>
        <v>44300.114388333284</v>
      </c>
    </row>
    <row r="521" spans="1:17" hidden="1" x14ac:dyDescent="0.3">
      <c r="A521" t="s">
        <v>409</v>
      </c>
      <c r="E521">
        <v>20100101</v>
      </c>
      <c r="G521">
        <v>0</v>
      </c>
      <c r="H521" s="1">
        <v>20359.614166666699</v>
      </c>
      <c r="I521" s="1">
        <v>10279.879999999999</v>
      </c>
      <c r="J521" s="1">
        <v>11</v>
      </c>
      <c r="K521" s="1" t="s">
        <v>13</v>
      </c>
      <c r="L521" s="1">
        <v>3868.21</v>
      </c>
      <c r="M521" s="9">
        <f t="shared" si="104"/>
        <v>34507.704166666699</v>
      </c>
      <c r="N521" s="1">
        <f t="shared" si="105"/>
        <v>13244.056859166678</v>
      </c>
      <c r="O521" s="4">
        <f t="shared" si="106"/>
        <v>47751.761025833373</v>
      </c>
      <c r="P521" s="1">
        <f t="shared" si="107"/>
        <v>10310.902005000011</v>
      </c>
      <c r="Q521" s="8">
        <f t="shared" si="108"/>
        <v>44818.60617166671</v>
      </c>
    </row>
    <row r="522" spans="1:17" hidden="1" x14ac:dyDescent="0.3">
      <c r="A522" t="s">
        <v>409</v>
      </c>
      <c r="E522">
        <v>20100101</v>
      </c>
      <c r="G522">
        <v>0</v>
      </c>
      <c r="H522" s="1">
        <v>20758.822499999998</v>
      </c>
      <c r="I522" s="1">
        <v>10279.879999999999</v>
      </c>
      <c r="J522" s="1">
        <v>12</v>
      </c>
      <c r="K522" s="1" t="s">
        <v>13</v>
      </c>
      <c r="L522" s="1">
        <v>3868.21</v>
      </c>
      <c r="M522" s="9">
        <f t="shared" si="104"/>
        <v>34906.912499999999</v>
      </c>
      <c r="N522" s="1">
        <f t="shared" si="105"/>
        <v>13397.273017499998</v>
      </c>
      <c r="O522" s="4">
        <f t="shared" si="106"/>
        <v>48304.185517499995</v>
      </c>
      <c r="P522" s="1">
        <f t="shared" si="107"/>
        <v>10430.185455000001</v>
      </c>
      <c r="Q522" s="8">
        <f t="shared" si="108"/>
        <v>45337.097954999997</v>
      </c>
    </row>
    <row r="523" spans="1:17" hidden="1" x14ac:dyDescent="0.3">
      <c r="A523" t="s">
        <v>409</v>
      </c>
      <c r="E523">
        <v>20100101</v>
      </c>
      <c r="G523">
        <v>0</v>
      </c>
      <c r="H523" s="1">
        <v>21158.030833333301</v>
      </c>
      <c r="I523" s="1">
        <v>10279.879999999999</v>
      </c>
      <c r="J523" s="1">
        <v>13</v>
      </c>
      <c r="K523" s="1" t="s">
        <v>13</v>
      </c>
      <c r="L523" s="1">
        <v>3868.21</v>
      </c>
      <c r="M523" s="9">
        <f t="shared" si="104"/>
        <v>35306.120833333298</v>
      </c>
      <c r="N523" s="1">
        <f t="shared" si="105"/>
        <v>13550.48917583332</v>
      </c>
      <c r="O523" s="4">
        <f t="shared" si="106"/>
        <v>48856.610009166616</v>
      </c>
      <c r="P523" s="1">
        <f t="shared" si="107"/>
        <v>10549.468904999991</v>
      </c>
      <c r="Q523" s="8">
        <f t="shared" si="108"/>
        <v>45855.589738333292</v>
      </c>
    </row>
    <row r="524" spans="1:17" hidden="1" x14ac:dyDescent="0.3">
      <c r="A524" t="s">
        <v>409</v>
      </c>
      <c r="E524">
        <v>20100101</v>
      </c>
      <c r="G524">
        <v>0</v>
      </c>
      <c r="H524" s="1">
        <v>21557.239166666699</v>
      </c>
      <c r="I524" s="1">
        <v>10279.879999999999</v>
      </c>
      <c r="J524" s="1">
        <v>14</v>
      </c>
      <c r="K524" s="1" t="s">
        <v>13</v>
      </c>
      <c r="L524" s="1">
        <v>3868.21</v>
      </c>
      <c r="M524" s="9">
        <f t="shared" si="104"/>
        <v>35705.329166666699</v>
      </c>
      <c r="N524" s="1">
        <f t="shared" si="105"/>
        <v>13703.705334166678</v>
      </c>
      <c r="O524" s="4">
        <f t="shared" si="106"/>
        <v>49409.034500833375</v>
      </c>
      <c r="P524" s="1">
        <f t="shared" si="107"/>
        <v>10668.75235500001</v>
      </c>
      <c r="Q524" s="8">
        <f t="shared" si="108"/>
        <v>46374.081521666711</v>
      </c>
    </row>
    <row r="525" spans="1:17" hidden="1" x14ac:dyDescent="0.3">
      <c r="A525" t="s">
        <v>409</v>
      </c>
      <c r="E525">
        <v>20100101</v>
      </c>
      <c r="G525">
        <v>0</v>
      </c>
      <c r="H525" s="1">
        <v>21956.447499999998</v>
      </c>
      <c r="I525" s="1">
        <v>10279.879999999999</v>
      </c>
      <c r="J525" s="1">
        <v>15</v>
      </c>
      <c r="K525" s="1" t="s">
        <v>13</v>
      </c>
      <c r="L525" s="1">
        <v>3868.21</v>
      </c>
      <c r="M525" s="9">
        <f t="shared" si="104"/>
        <v>36104.537499999999</v>
      </c>
      <c r="N525" s="1">
        <f t="shared" si="105"/>
        <v>13856.921492499998</v>
      </c>
      <c r="O525" s="4">
        <f t="shared" si="106"/>
        <v>49961.458992499996</v>
      </c>
      <c r="P525" s="1">
        <f t="shared" si="107"/>
        <v>10788.035805</v>
      </c>
      <c r="Q525" s="8">
        <f t="shared" si="108"/>
        <v>46892.573304999998</v>
      </c>
    </row>
    <row r="526" spans="1:17" hidden="1" x14ac:dyDescent="0.3">
      <c r="A526" t="s">
        <v>409</v>
      </c>
      <c r="B526">
        <v>3</v>
      </c>
      <c r="C526" t="s">
        <v>412</v>
      </c>
      <c r="D526">
        <v>19000101</v>
      </c>
      <c r="E526">
        <v>20200101</v>
      </c>
      <c r="F526">
        <v>22220202</v>
      </c>
      <c r="G526">
        <v>480.26333333333298</v>
      </c>
      <c r="H526" s="1">
        <v>19210.739166666699</v>
      </c>
      <c r="I526" s="1">
        <v>8125.0433333333303</v>
      </c>
      <c r="J526" s="1">
        <v>0</v>
      </c>
      <c r="K526" s="1" t="s">
        <v>13</v>
      </c>
      <c r="L526" s="1">
        <v>4028.5</v>
      </c>
      <c r="M526" s="9">
        <f t="shared" si="104"/>
        <v>31364.28250000003</v>
      </c>
      <c r="N526" s="1">
        <f t="shared" si="105"/>
        <v>12037.61162350001</v>
      </c>
      <c r="O526" s="4">
        <f t="shared" si="106"/>
        <v>43401.894123500038</v>
      </c>
      <c r="P526" s="1">
        <f t="shared" si="107"/>
        <v>9371.6476110000094</v>
      </c>
      <c r="Q526" s="8">
        <f t="shared" si="108"/>
        <v>40735.930111000038</v>
      </c>
    </row>
    <row r="527" spans="1:17" hidden="1" x14ac:dyDescent="0.3">
      <c r="A527" t="s">
        <v>409</v>
      </c>
      <c r="E527">
        <v>20200101</v>
      </c>
      <c r="G527">
        <v>0</v>
      </c>
      <c r="H527" s="1">
        <v>19691.002499999999</v>
      </c>
      <c r="I527" s="1">
        <v>8125.0433333333303</v>
      </c>
      <c r="J527" s="1">
        <v>1</v>
      </c>
      <c r="K527" s="1" t="s">
        <v>13</v>
      </c>
      <c r="L527" s="1">
        <v>4028.5</v>
      </c>
      <c r="M527" s="9">
        <f t="shared" si="104"/>
        <v>31844.54583333333</v>
      </c>
      <c r="N527" s="1">
        <f t="shared" si="105"/>
        <v>12221.93669083333</v>
      </c>
      <c r="O527" s="4">
        <f t="shared" si="106"/>
        <v>44066.482524166662</v>
      </c>
      <c r="P527" s="1">
        <f t="shared" si="107"/>
        <v>9515.1502949999995</v>
      </c>
      <c r="Q527" s="8">
        <f t="shared" si="108"/>
        <v>41359.696128333329</v>
      </c>
    </row>
    <row r="528" spans="1:17" hidden="1" x14ac:dyDescent="0.3">
      <c r="A528" t="s">
        <v>409</v>
      </c>
      <c r="E528">
        <v>20200101</v>
      </c>
      <c r="G528">
        <v>0</v>
      </c>
      <c r="H528" s="1">
        <v>20171.265833333298</v>
      </c>
      <c r="I528" s="1">
        <v>8125.0433333333303</v>
      </c>
      <c r="J528" s="1">
        <v>2</v>
      </c>
      <c r="K528" s="1" t="s">
        <v>13</v>
      </c>
      <c r="L528" s="1">
        <v>4028.5</v>
      </c>
      <c r="M528" s="9">
        <f t="shared" si="104"/>
        <v>32324.80916666663</v>
      </c>
      <c r="N528" s="1">
        <f t="shared" si="105"/>
        <v>12406.261758166651</v>
      </c>
      <c r="O528" s="4">
        <f t="shared" si="106"/>
        <v>44731.070924833279</v>
      </c>
      <c r="P528" s="1">
        <f t="shared" si="107"/>
        <v>9658.6529789999895</v>
      </c>
      <c r="Q528" s="8">
        <f t="shared" si="108"/>
        <v>41983.462145666621</v>
      </c>
    </row>
    <row r="529" spans="1:17" hidden="1" x14ac:dyDescent="0.3">
      <c r="A529" t="s">
        <v>409</v>
      </c>
      <c r="E529">
        <v>20200101</v>
      </c>
      <c r="G529">
        <v>0</v>
      </c>
      <c r="H529" s="1">
        <v>20651.5291666667</v>
      </c>
      <c r="I529" s="1">
        <v>8125.0433333333303</v>
      </c>
      <c r="J529" s="1">
        <v>3</v>
      </c>
      <c r="K529" s="1" t="s">
        <v>13</v>
      </c>
      <c r="L529" s="1">
        <v>4028.5</v>
      </c>
      <c r="M529" s="9">
        <f t="shared" si="104"/>
        <v>32805.072500000031</v>
      </c>
      <c r="N529" s="1">
        <f t="shared" si="105"/>
        <v>12590.586825500011</v>
      </c>
      <c r="O529" s="4">
        <f t="shared" si="106"/>
        <v>45395.659325500041</v>
      </c>
      <c r="P529" s="1">
        <f t="shared" si="107"/>
        <v>9802.1556630000105</v>
      </c>
      <c r="Q529" s="8">
        <f t="shared" si="108"/>
        <v>42607.228163000043</v>
      </c>
    </row>
    <row r="530" spans="1:17" hidden="1" x14ac:dyDescent="0.3">
      <c r="A530" t="s">
        <v>409</v>
      </c>
      <c r="E530">
        <v>20200101</v>
      </c>
      <c r="G530">
        <v>0</v>
      </c>
      <c r="H530" s="1">
        <v>21131.7925</v>
      </c>
      <c r="I530" s="1">
        <v>8125.0433333333303</v>
      </c>
      <c r="J530" s="1">
        <v>4</v>
      </c>
      <c r="K530" s="1" t="s">
        <v>13</v>
      </c>
      <c r="L530" s="1">
        <v>4028.5</v>
      </c>
      <c r="M530" s="9">
        <f t="shared" si="104"/>
        <v>33285.335833333331</v>
      </c>
      <c r="N530" s="1">
        <f t="shared" si="105"/>
        <v>12774.911892833332</v>
      </c>
      <c r="O530" s="4">
        <f t="shared" si="106"/>
        <v>46060.247726166665</v>
      </c>
      <c r="P530" s="1">
        <f t="shared" si="107"/>
        <v>9945.6583469999987</v>
      </c>
      <c r="Q530" s="8">
        <f t="shared" si="108"/>
        <v>43230.994180333328</v>
      </c>
    </row>
    <row r="531" spans="1:17" hidden="1" x14ac:dyDescent="0.3">
      <c r="A531" t="s">
        <v>409</v>
      </c>
      <c r="E531">
        <v>20200101</v>
      </c>
      <c r="G531">
        <v>0</v>
      </c>
      <c r="H531" s="1">
        <v>21612.055833333299</v>
      </c>
      <c r="I531" s="1">
        <v>8125.0433333333303</v>
      </c>
      <c r="J531" s="1">
        <v>5</v>
      </c>
      <c r="K531" s="1" t="s">
        <v>13</v>
      </c>
      <c r="L531" s="1">
        <v>4028.5</v>
      </c>
      <c r="M531" s="9">
        <f t="shared" si="104"/>
        <v>33765.59916666663</v>
      </c>
      <c r="N531" s="1">
        <f t="shared" si="105"/>
        <v>12959.236960166652</v>
      </c>
      <c r="O531" s="4">
        <f t="shared" si="106"/>
        <v>46724.836126833281</v>
      </c>
      <c r="P531" s="1">
        <f t="shared" si="107"/>
        <v>10089.161030999989</v>
      </c>
      <c r="Q531" s="8">
        <f t="shared" si="108"/>
        <v>43854.760197666619</v>
      </c>
    </row>
    <row r="532" spans="1:17" hidden="1" x14ac:dyDescent="0.3">
      <c r="A532" t="s">
        <v>409</v>
      </c>
      <c r="E532">
        <v>20200101</v>
      </c>
      <c r="G532">
        <v>0</v>
      </c>
      <c r="H532" s="1">
        <v>22092.319166666701</v>
      </c>
      <c r="I532" s="1">
        <v>8125.0433333333303</v>
      </c>
      <c r="J532" s="1">
        <v>6</v>
      </c>
      <c r="K532" s="1" t="s">
        <v>13</v>
      </c>
      <c r="L532" s="1">
        <v>4028.5</v>
      </c>
      <c r="M532" s="9">
        <f t="shared" si="104"/>
        <v>34245.862500000032</v>
      </c>
      <c r="N532" s="1">
        <f t="shared" si="105"/>
        <v>13143.562027500011</v>
      </c>
      <c r="O532" s="4">
        <f t="shared" si="106"/>
        <v>47389.424527500043</v>
      </c>
      <c r="P532" s="1">
        <f t="shared" si="107"/>
        <v>10232.66371500001</v>
      </c>
      <c r="Q532" s="8">
        <f t="shared" si="108"/>
        <v>44478.526215000042</v>
      </c>
    </row>
    <row r="533" spans="1:17" hidden="1" x14ac:dyDescent="0.3">
      <c r="A533" t="s">
        <v>409</v>
      </c>
      <c r="E533">
        <v>20200101</v>
      </c>
      <c r="G533">
        <v>0</v>
      </c>
      <c r="H533" s="1">
        <v>22572.5825</v>
      </c>
      <c r="I533" s="1">
        <v>8125.0433333333303</v>
      </c>
      <c r="J533" s="1">
        <v>7</v>
      </c>
      <c r="K533" s="1" t="s">
        <v>13</v>
      </c>
      <c r="L533" s="1">
        <v>4028.5</v>
      </c>
      <c r="M533" s="9">
        <f t="shared" si="104"/>
        <v>34726.125833333332</v>
      </c>
      <c r="N533" s="1">
        <f t="shared" si="105"/>
        <v>13327.887094833332</v>
      </c>
      <c r="O533" s="4">
        <f t="shared" si="106"/>
        <v>48054.01292816666</v>
      </c>
      <c r="P533" s="1">
        <f t="shared" si="107"/>
        <v>10376.166399</v>
      </c>
      <c r="Q533" s="8">
        <f t="shared" si="108"/>
        <v>45102.292232333333</v>
      </c>
    </row>
    <row r="534" spans="1:17" hidden="1" x14ac:dyDescent="0.3">
      <c r="A534" t="s">
        <v>409</v>
      </c>
      <c r="E534">
        <v>20200101</v>
      </c>
      <c r="G534">
        <v>0</v>
      </c>
      <c r="H534" s="1">
        <v>23052.8458333333</v>
      </c>
      <c r="I534" s="1">
        <v>8125.0433333333303</v>
      </c>
      <c r="J534" s="1">
        <v>8</v>
      </c>
      <c r="K534" s="1" t="s">
        <v>13</v>
      </c>
      <c r="L534" s="1">
        <v>4028.5</v>
      </c>
      <c r="M534" s="9">
        <f t="shared" si="104"/>
        <v>35206.389166666631</v>
      </c>
      <c r="N534" s="1">
        <f t="shared" si="105"/>
        <v>13512.212162166652</v>
      </c>
      <c r="O534" s="4">
        <f t="shared" si="106"/>
        <v>48718.601328833283</v>
      </c>
      <c r="P534" s="1">
        <f t="shared" si="107"/>
        <v>10519.66908299999</v>
      </c>
      <c r="Q534" s="8">
        <f t="shared" si="108"/>
        <v>45726.058249666617</v>
      </c>
    </row>
    <row r="535" spans="1:17" hidden="1" x14ac:dyDescent="0.3">
      <c r="A535" t="s">
        <v>409</v>
      </c>
      <c r="E535">
        <v>20200101</v>
      </c>
      <c r="G535">
        <v>0</v>
      </c>
      <c r="H535" s="1">
        <v>23533.109166666702</v>
      </c>
      <c r="I535" s="1">
        <v>8125.0433333333303</v>
      </c>
      <c r="J535" s="1">
        <v>9</v>
      </c>
      <c r="K535" s="1" t="s">
        <v>13</v>
      </c>
      <c r="L535" s="1">
        <v>4028.5</v>
      </c>
      <c r="M535" s="9">
        <f t="shared" si="104"/>
        <v>35686.652500000033</v>
      </c>
      <c r="N535" s="1">
        <f t="shared" si="105"/>
        <v>13696.537229500012</v>
      </c>
      <c r="O535" s="4">
        <f t="shared" si="106"/>
        <v>49383.189729500045</v>
      </c>
      <c r="P535" s="1">
        <f t="shared" si="107"/>
        <v>10663.171767000011</v>
      </c>
      <c r="Q535" s="8">
        <f t="shared" si="108"/>
        <v>46349.824267000047</v>
      </c>
    </row>
    <row r="536" spans="1:17" hidden="1" x14ac:dyDescent="0.3">
      <c r="A536" t="s">
        <v>409</v>
      </c>
      <c r="E536">
        <v>20200101</v>
      </c>
      <c r="G536">
        <v>0</v>
      </c>
      <c r="H536" s="1">
        <v>24013.372500000001</v>
      </c>
      <c r="I536" s="1">
        <v>8125.0433333333303</v>
      </c>
      <c r="J536" s="1">
        <v>10</v>
      </c>
      <c r="K536" s="1" t="s">
        <v>13</v>
      </c>
      <c r="L536" s="1">
        <v>4028.5</v>
      </c>
      <c r="M536" s="9">
        <f t="shared" si="104"/>
        <v>36166.915833333333</v>
      </c>
      <c r="N536" s="1">
        <f t="shared" si="105"/>
        <v>13880.862296833333</v>
      </c>
      <c r="O536" s="4">
        <f t="shared" si="106"/>
        <v>50047.778130166669</v>
      </c>
      <c r="P536" s="1">
        <f t="shared" si="107"/>
        <v>10806.674451000001</v>
      </c>
      <c r="Q536" s="8">
        <f t="shared" si="108"/>
        <v>46973.590284333332</v>
      </c>
    </row>
    <row r="537" spans="1:17" hidden="1" x14ac:dyDescent="0.3">
      <c r="A537" t="s">
        <v>409</v>
      </c>
      <c r="E537">
        <v>20200101</v>
      </c>
      <c r="G537">
        <v>0</v>
      </c>
      <c r="H537" s="1">
        <v>24493.635833333301</v>
      </c>
      <c r="I537" s="1">
        <v>8125.0433333333303</v>
      </c>
      <c r="J537" s="1">
        <v>11</v>
      </c>
      <c r="K537" s="1" t="s">
        <v>13</v>
      </c>
      <c r="L537" s="1">
        <v>4028.5</v>
      </c>
      <c r="M537" s="9">
        <f t="shared" si="104"/>
        <v>36647.179166666632</v>
      </c>
      <c r="N537" s="1">
        <f t="shared" si="105"/>
        <v>14065.187364166653</v>
      </c>
      <c r="O537" s="4">
        <f t="shared" si="106"/>
        <v>50712.366530833286</v>
      </c>
      <c r="P537" s="1">
        <f t="shared" si="107"/>
        <v>10950.177134999991</v>
      </c>
      <c r="Q537" s="8">
        <f t="shared" si="108"/>
        <v>47597.356301666623</v>
      </c>
    </row>
    <row r="538" spans="1:17" hidden="1" x14ac:dyDescent="0.3">
      <c r="A538" t="s">
        <v>409</v>
      </c>
      <c r="E538">
        <v>20200101</v>
      </c>
      <c r="G538">
        <v>0</v>
      </c>
      <c r="H538" s="1">
        <v>24973.899166666699</v>
      </c>
      <c r="I538" s="1">
        <v>8125.0433333333303</v>
      </c>
      <c r="J538" s="1">
        <v>12</v>
      </c>
      <c r="K538" s="1" t="s">
        <v>13</v>
      </c>
      <c r="L538" s="1">
        <v>4028.5</v>
      </c>
      <c r="M538" s="9">
        <f t="shared" si="104"/>
        <v>37127.442500000026</v>
      </c>
      <c r="N538" s="1">
        <f t="shared" si="105"/>
        <v>14249.512431500008</v>
      </c>
      <c r="O538" s="4">
        <f t="shared" si="106"/>
        <v>51376.954931500033</v>
      </c>
      <c r="P538" s="1">
        <f t="shared" si="107"/>
        <v>11093.679819000008</v>
      </c>
      <c r="Q538" s="8">
        <f t="shared" si="108"/>
        <v>48221.122319000031</v>
      </c>
    </row>
    <row r="539" spans="1:17" hidden="1" x14ac:dyDescent="0.3">
      <c r="A539" t="s">
        <v>409</v>
      </c>
      <c r="E539">
        <v>20200101</v>
      </c>
      <c r="G539">
        <v>0</v>
      </c>
      <c r="H539" s="1">
        <v>25454.162499999999</v>
      </c>
      <c r="I539" s="1">
        <v>8125.0433333333303</v>
      </c>
      <c r="J539" s="1">
        <v>13</v>
      </c>
      <c r="K539" s="1" t="s">
        <v>13</v>
      </c>
      <c r="L539" s="1">
        <v>4028.5</v>
      </c>
      <c r="M539" s="9">
        <f t="shared" si="104"/>
        <v>37607.705833333326</v>
      </c>
      <c r="N539" s="1">
        <f t="shared" si="105"/>
        <v>14433.837498833329</v>
      </c>
      <c r="O539" s="4">
        <f t="shared" si="106"/>
        <v>52041.543332166657</v>
      </c>
      <c r="P539" s="1">
        <f t="shared" si="107"/>
        <v>11237.182502999998</v>
      </c>
      <c r="Q539" s="8">
        <f t="shared" si="108"/>
        <v>48844.888336333323</v>
      </c>
    </row>
    <row r="540" spans="1:17" hidden="1" x14ac:dyDescent="0.3">
      <c r="A540" t="s">
        <v>409</v>
      </c>
      <c r="E540">
        <v>20200101</v>
      </c>
      <c r="G540">
        <v>0</v>
      </c>
      <c r="H540" s="1">
        <v>25934.425833333298</v>
      </c>
      <c r="I540" s="1">
        <v>8125.0433333333303</v>
      </c>
      <c r="J540" s="1">
        <v>14</v>
      </c>
      <c r="K540" s="1" t="s">
        <v>13</v>
      </c>
      <c r="L540" s="1">
        <v>4028.5</v>
      </c>
      <c r="M540" s="9">
        <f t="shared" si="104"/>
        <v>38087.969166666626</v>
      </c>
      <c r="N540" s="1">
        <f t="shared" si="105"/>
        <v>14618.162566166649</v>
      </c>
      <c r="O540" s="4">
        <f t="shared" si="106"/>
        <v>52706.131732833273</v>
      </c>
      <c r="P540" s="1">
        <f t="shared" si="107"/>
        <v>11380.685186999988</v>
      </c>
      <c r="Q540" s="8">
        <f t="shared" si="108"/>
        <v>49468.654353666614</v>
      </c>
    </row>
    <row r="541" spans="1:17" hidden="1" x14ac:dyDescent="0.3">
      <c r="A541" t="s">
        <v>409</v>
      </c>
      <c r="E541">
        <v>20200101</v>
      </c>
      <c r="G541">
        <v>0</v>
      </c>
      <c r="H541" s="1">
        <v>26414.6891666667</v>
      </c>
      <c r="I541" s="1">
        <v>8125.0433333333303</v>
      </c>
      <c r="J541" s="1">
        <v>15</v>
      </c>
      <c r="K541" s="1" t="s">
        <v>13</v>
      </c>
      <c r="L541" s="1">
        <v>4028.5</v>
      </c>
      <c r="M541" s="9">
        <f t="shared" si="104"/>
        <v>38568.232500000027</v>
      </c>
      <c r="N541" s="1">
        <f t="shared" si="105"/>
        <v>14802.48763350001</v>
      </c>
      <c r="O541" s="4">
        <f t="shared" si="106"/>
        <v>53370.720133500035</v>
      </c>
      <c r="P541" s="1">
        <f t="shared" si="107"/>
        <v>11524.187871000009</v>
      </c>
      <c r="Q541" s="8">
        <f t="shared" si="108"/>
        <v>50092.420371000037</v>
      </c>
    </row>
    <row r="542" spans="1:17" hidden="1" x14ac:dyDescent="0.3">
      <c r="A542" t="s">
        <v>409</v>
      </c>
      <c r="B542">
        <v>1903</v>
      </c>
      <c r="C542" t="s">
        <v>412</v>
      </c>
      <c r="D542">
        <v>19000101</v>
      </c>
      <c r="E542">
        <v>20110129</v>
      </c>
      <c r="F542">
        <v>22220202</v>
      </c>
      <c r="G542">
        <v>399.20833333333297</v>
      </c>
      <c r="H542" s="1">
        <v>15968.3225</v>
      </c>
      <c r="I542" s="1">
        <v>10279.879999999999</v>
      </c>
      <c r="J542" s="1">
        <v>0</v>
      </c>
      <c r="K542" s="1" t="s">
        <v>13</v>
      </c>
      <c r="L542" s="1">
        <v>3868.21</v>
      </c>
      <c r="M542" s="9">
        <f t="shared" si="104"/>
        <v>30116.412499999999</v>
      </c>
      <c r="N542" s="1">
        <f t="shared" si="105"/>
        <v>11558.679117499998</v>
      </c>
      <c r="O542" s="4">
        <f t="shared" si="106"/>
        <v>41675.091617499995</v>
      </c>
      <c r="P542" s="1">
        <f t="shared" si="107"/>
        <v>8998.7840550000001</v>
      </c>
      <c r="Q542" s="8">
        <f t="shared" si="108"/>
        <v>39115.196555000002</v>
      </c>
    </row>
    <row r="543" spans="1:17" hidden="1" x14ac:dyDescent="0.3">
      <c r="A543" t="s">
        <v>409</v>
      </c>
      <c r="E543">
        <v>20110129</v>
      </c>
      <c r="G543">
        <v>0</v>
      </c>
      <c r="H543" s="1">
        <v>16367.5308333333</v>
      </c>
      <c r="I543" s="1">
        <v>10279.879999999999</v>
      </c>
      <c r="J543" s="1">
        <v>1</v>
      </c>
      <c r="K543" s="1" t="s">
        <v>13</v>
      </c>
      <c r="L543" s="1">
        <v>3868.21</v>
      </c>
      <c r="M543" s="9">
        <f t="shared" si="104"/>
        <v>30515.620833333298</v>
      </c>
      <c r="N543" s="1">
        <f t="shared" si="105"/>
        <v>11711.89527583332</v>
      </c>
      <c r="O543" s="4">
        <f t="shared" si="106"/>
        <v>42227.516109166616</v>
      </c>
      <c r="P543" s="1">
        <f t="shared" si="107"/>
        <v>9118.06750499999</v>
      </c>
      <c r="Q543" s="8">
        <f t="shared" si="108"/>
        <v>39633.68833833329</v>
      </c>
    </row>
    <row r="544" spans="1:17" hidden="1" x14ac:dyDescent="0.3">
      <c r="A544" t="s">
        <v>409</v>
      </c>
      <c r="E544">
        <v>20110129</v>
      </c>
      <c r="G544">
        <v>0</v>
      </c>
      <c r="H544" s="1">
        <v>16766.739166666699</v>
      </c>
      <c r="I544" s="1">
        <v>10279.879999999999</v>
      </c>
      <c r="J544" s="1">
        <v>2</v>
      </c>
      <c r="K544" s="1" t="s">
        <v>13</v>
      </c>
      <c r="L544" s="1">
        <v>3868.21</v>
      </c>
      <c r="M544" s="9">
        <f t="shared" si="104"/>
        <v>30914.829166666699</v>
      </c>
      <c r="N544" s="1">
        <f t="shared" si="105"/>
        <v>11865.111434166678</v>
      </c>
      <c r="O544" s="4">
        <f t="shared" si="106"/>
        <v>42779.940600833375</v>
      </c>
      <c r="P544" s="1">
        <f t="shared" si="107"/>
        <v>9237.3509550000108</v>
      </c>
      <c r="Q544" s="8">
        <f t="shared" si="108"/>
        <v>40152.180121666708</v>
      </c>
    </row>
    <row r="545" spans="1:17" hidden="1" x14ac:dyDescent="0.3">
      <c r="A545" t="s">
        <v>409</v>
      </c>
      <c r="E545">
        <v>20110129</v>
      </c>
      <c r="G545">
        <v>0</v>
      </c>
      <c r="H545" s="1">
        <v>17165.947499999998</v>
      </c>
      <c r="I545" s="1">
        <v>10279.879999999999</v>
      </c>
      <c r="J545" s="1">
        <v>3</v>
      </c>
      <c r="K545" s="1" t="s">
        <v>13</v>
      </c>
      <c r="L545" s="1">
        <v>3868.21</v>
      </c>
      <c r="M545" s="9">
        <f t="shared" si="104"/>
        <v>31314.037499999999</v>
      </c>
      <c r="N545" s="1">
        <f t="shared" si="105"/>
        <v>12018.327592499998</v>
      </c>
      <c r="O545" s="4">
        <f t="shared" si="106"/>
        <v>43332.365092499997</v>
      </c>
      <c r="P545" s="1">
        <f t="shared" si="107"/>
        <v>9356.6344050000007</v>
      </c>
      <c r="Q545" s="8">
        <f t="shared" si="108"/>
        <v>40670.671904999996</v>
      </c>
    </row>
    <row r="546" spans="1:17" hidden="1" x14ac:dyDescent="0.3">
      <c r="A546" t="s">
        <v>409</v>
      </c>
      <c r="E546">
        <v>20110129</v>
      </c>
      <c r="G546">
        <v>0</v>
      </c>
      <c r="H546" s="1">
        <v>17565.155833333301</v>
      </c>
      <c r="I546" s="1">
        <v>10279.879999999999</v>
      </c>
      <c r="J546" s="1">
        <v>4</v>
      </c>
      <c r="K546" s="1" t="s">
        <v>13</v>
      </c>
      <c r="L546" s="1">
        <v>3868.21</v>
      </c>
      <c r="M546" s="9">
        <f t="shared" si="104"/>
        <v>31713.245833333298</v>
      </c>
      <c r="N546" s="1">
        <f t="shared" si="105"/>
        <v>12171.54375083332</v>
      </c>
      <c r="O546" s="4">
        <f t="shared" si="106"/>
        <v>43884.789584166618</v>
      </c>
      <c r="P546" s="1">
        <f t="shared" si="107"/>
        <v>9475.9178549999906</v>
      </c>
      <c r="Q546" s="8">
        <f t="shared" si="108"/>
        <v>41189.16368833329</v>
      </c>
    </row>
    <row r="547" spans="1:17" hidden="1" x14ac:dyDescent="0.3">
      <c r="A547" t="s">
        <v>409</v>
      </c>
      <c r="E547">
        <v>20110129</v>
      </c>
      <c r="G547">
        <v>0</v>
      </c>
      <c r="H547" s="1">
        <v>17964.364166666699</v>
      </c>
      <c r="I547" s="1">
        <v>10279.879999999999</v>
      </c>
      <c r="J547" s="1">
        <v>5</v>
      </c>
      <c r="K547" s="1" t="s">
        <v>13</v>
      </c>
      <c r="L547" s="1">
        <v>3868.21</v>
      </c>
      <c r="M547" s="9">
        <f t="shared" si="104"/>
        <v>32112.454166666699</v>
      </c>
      <c r="N547" s="1">
        <f t="shared" si="105"/>
        <v>12324.759909166678</v>
      </c>
      <c r="O547" s="4">
        <f t="shared" si="106"/>
        <v>44437.214075833377</v>
      </c>
      <c r="P547" s="1">
        <f t="shared" si="107"/>
        <v>9595.2013050000096</v>
      </c>
      <c r="Q547" s="8">
        <f t="shared" si="108"/>
        <v>41707.655471666709</v>
      </c>
    </row>
    <row r="548" spans="1:17" hidden="1" x14ac:dyDescent="0.3">
      <c r="A548" t="s">
        <v>409</v>
      </c>
      <c r="E548">
        <v>20110129</v>
      </c>
      <c r="G548">
        <v>0</v>
      </c>
      <c r="H548" s="1">
        <v>18363.572499999998</v>
      </c>
      <c r="I548" s="1">
        <v>10279.879999999999</v>
      </c>
      <c r="J548" s="1">
        <v>6</v>
      </c>
      <c r="K548" s="1" t="s">
        <v>13</v>
      </c>
      <c r="L548" s="1">
        <v>3868.21</v>
      </c>
      <c r="M548" s="9">
        <f t="shared" si="104"/>
        <v>32511.662499999999</v>
      </c>
      <c r="N548" s="1">
        <f t="shared" si="105"/>
        <v>12477.976067499998</v>
      </c>
      <c r="O548" s="4">
        <f t="shared" si="106"/>
        <v>44989.638567499998</v>
      </c>
      <c r="P548" s="1">
        <f t="shared" si="107"/>
        <v>9714.4847549999995</v>
      </c>
      <c r="Q548" s="8">
        <f t="shared" si="108"/>
        <v>42226.147254999996</v>
      </c>
    </row>
    <row r="549" spans="1:17" hidden="1" x14ac:dyDescent="0.3">
      <c r="A549" t="s">
        <v>409</v>
      </c>
      <c r="E549">
        <v>20110129</v>
      </c>
      <c r="G549">
        <v>0</v>
      </c>
      <c r="H549" s="1">
        <v>18762.780833333301</v>
      </c>
      <c r="I549" s="1">
        <v>10279.879999999999</v>
      </c>
      <c r="J549" s="1">
        <v>7</v>
      </c>
      <c r="K549" s="1" t="s">
        <v>13</v>
      </c>
      <c r="L549" s="1">
        <v>3868.21</v>
      </c>
      <c r="M549" s="9">
        <f t="shared" si="104"/>
        <v>32910.870833333298</v>
      </c>
      <c r="N549" s="1">
        <f t="shared" si="105"/>
        <v>12631.19222583332</v>
      </c>
      <c r="O549" s="4">
        <f t="shared" si="106"/>
        <v>45542.063059166619</v>
      </c>
      <c r="P549" s="1">
        <f t="shared" si="107"/>
        <v>9833.7682049999894</v>
      </c>
      <c r="Q549" s="8">
        <f t="shared" si="108"/>
        <v>42744.639038333291</v>
      </c>
    </row>
    <row r="550" spans="1:17" hidden="1" x14ac:dyDescent="0.3">
      <c r="A550" t="s">
        <v>409</v>
      </c>
      <c r="E550">
        <v>20110129</v>
      </c>
      <c r="G550">
        <v>0</v>
      </c>
      <c r="H550" s="1">
        <v>19161.989166666699</v>
      </c>
      <c r="I550" s="1">
        <v>10279.879999999999</v>
      </c>
      <c r="J550" s="1">
        <v>8</v>
      </c>
      <c r="K550" s="1" t="s">
        <v>13</v>
      </c>
      <c r="L550" s="1">
        <v>3868.21</v>
      </c>
      <c r="M550" s="9">
        <f t="shared" si="104"/>
        <v>33310.079166666699</v>
      </c>
      <c r="N550" s="1">
        <f t="shared" si="105"/>
        <v>12784.408384166678</v>
      </c>
      <c r="O550" s="4">
        <f t="shared" si="106"/>
        <v>46094.487550833379</v>
      </c>
      <c r="P550" s="1">
        <f t="shared" si="107"/>
        <v>9953.0516550000102</v>
      </c>
      <c r="Q550" s="8">
        <f t="shared" si="108"/>
        <v>43263.130821666709</v>
      </c>
    </row>
    <row r="551" spans="1:17" hidden="1" x14ac:dyDescent="0.3">
      <c r="A551" t="s">
        <v>409</v>
      </c>
      <c r="E551">
        <v>20110129</v>
      </c>
      <c r="G551">
        <v>0</v>
      </c>
      <c r="H551" s="1">
        <v>19561.197499999998</v>
      </c>
      <c r="I551" s="1">
        <v>10279.879999999999</v>
      </c>
      <c r="J551" s="1">
        <v>9</v>
      </c>
      <c r="K551" s="1" t="s">
        <v>13</v>
      </c>
      <c r="L551" s="1">
        <v>3868.21</v>
      </c>
      <c r="M551" s="9">
        <f t="shared" si="104"/>
        <v>33709.287499999999</v>
      </c>
      <c r="N551" s="1">
        <f t="shared" si="105"/>
        <v>12937.624542499998</v>
      </c>
      <c r="O551" s="4">
        <f t="shared" si="106"/>
        <v>46646.9120425</v>
      </c>
      <c r="P551" s="1">
        <f t="shared" si="107"/>
        <v>10072.335105</v>
      </c>
      <c r="Q551" s="8">
        <f t="shared" si="108"/>
        <v>43781.622604999997</v>
      </c>
    </row>
    <row r="552" spans="1:17" hidden="1" x14ac:dyDescent="0.3">
      <c r="A552" t="s">
        <v>409</v>
      </c>
      <c r="E552">
        <v>20110129</v>
      </c>
      <c r="G552">
        <v>0</v>
      </c>
      <c r="H552" s="1">
        <v>19960.405833333301</v>
      </c>
      <c r="I552" s="1">
        <v>10279.879999999999</v>
      </c>
      <c r="J552" s="1">
        <v>10</v>
      </c>
      <c r="K552" s="1" t="s">
        <v>13</v>
      </c>
      <c r="L552" s="1">
        <v>3868.21</v>
      </c>
      <c r="M552" s="9">
        <f t="shared" si="104"/>
        <v>34108.495833333298</v>
      </c>
      <c r="N552" s="1">
        <f t="shared" si="105"/>
        <v>13090.84070083332</v>
      </c>
      <c r="O552" s="4">
        <f t="shared" si="106"/>
        <v>47199.336534166621</v>
      </c>
      <c r="P552" s="1">
        <f t="shared" si="107"/>
        <v>10191.61855499999</v>
      </c>
      <c r="Q552" s="8">
        <f t="shared" si="108"/>
        <v>44300.114388333284</v>
      </c>
    </row>
    <row r="553" spans="1:17" hidden="1" x14ac:dyDescent="0.3">
      <c r="A553" t="s">
        <v>409</v>
      </c>
      <c r="E553">
        <v>20110129</v>
      </c>
      <c r="G553">
        <v>0</v>
      </c>
      <c r="H553" s="1">
        <v>20359.614166666699</v>
      </c>
      <c r="I553" s="1">
        <v>10279.879999999999</v>
      </c>
      <c r="J553" s="1">
        <v>11</v>
      </c>
      <c r="K553" s="1" t="s">
        <v>13</v>
      </c>
      <c r="L553" s="1">
        <v>3868.21</v>
      </c>
      <c r="M553" s="9">
        <f t="shared" si="104"/>
        <v>34507.704166666699</v>
      </c>
      <c r="N553" s="1">
        <f t="shared" si="105"/>
        <v>13244.056859166678</v>
      </c>
      <c r="O553" s="4">
        <f t="shared" si="106"/>
        <v>47751.761025833373</v>
      </c>
      <c r="P553" s="1">
        <f t="shared" si="107"/>
        <v>10310.902005000011</v>
      </c>
      <c r="Q553" s="8">
        <f t="shared" si="108"/>
        <v>44818.60617166671</v>
      </c>
    </row>
    <row r="554" spans="1:17" hidden="1" x14ac:dyDescent="0.3">
      <c r="A554" t="s">
        <v>409</v>
      </c>
      <c r="E554">
        <v>20110129</v>
      </c>
      <c r="G554">
        <v>0</v>
      </c>
      <c r="H554" s="1">
        <v>20758.822499999998</v>
      </c>
      <c r="I554" s="1">
        <v>10279.879999999999</v>
      </c>
      <c r="J554" s="1">
        <v>12</v>
      </c>
      <c r="K554" s="1" t="s">
        <v>13</v>
      </c>
      <c r="L554" s="1">
        <v>3868.21</v>
      </c>
      <c r="M554" s="9">
        <f t="shared" si="104"/>
        <v>34906.912499999999</v>
      </c>
      <c r="N554" s="1">
        <f t="shared" si="105"/>
        <v>13397.273017499998</v>
      </c>
      <c r="O554" s="4">
        <f t="shared" si="106"/>
        <v>48304.185517499995</v>
      </c>
      <c r="P554" s="1">
        <f t="shared" si="107"/>
        <v>10430.185455000001</v>
      </c>
      <c r="Q554" s="8">
        <f t="shared" si="108"/>
        <v>45337.097954999997</v>
      </c>
    </row>
    <row r="555" spans="1:17" hidden="1" x14ac:dyDescent="0.3">
      <c r="A555" t="s">
        <v>409</v>
      </c>
      <c r="E555">
        <v>20110129</v>
      </c>
      <c r="G555">
        <v>0</v>
      </c>
      <c r="H555" s="1">
        <v>21158.030833333301</v>
      </c>
      <c r="I555" s="1">
        <v>10279.879999999999</v>
      </c>
      <c r="J555" s="1">
        <v>13</v>
      </c>
      <c r="K555" s="1" t="s">
        <v>13</v>
      </c>
      <c r="L555" s="1">
        <v>3868.21</v>
      </c>
      <c r="M555" s="9">
        <f t="shared" si="104"/>
        <v>35306.120833333298</v>
      </c>
      <c r="N555" s="1">
        <f t="shared" si="105"/>
        <v>13550.48917583332</v>
      </c>
      <c r="O555" s="4">
        <f t="shared" si="106"/>
        <v>48856.610009166616</v>
      </c>
      <c r="P555" s="1">
        <f t="shared" si="107"/>
        <v>10549.468904999991</v>
      </c>
      <c r="Q555" s="8">
        <f t="shared" si="108"/>
        <v>45855.589738333292</v>
      </c>
    </row>
    <row r="556" spans="1:17" hidden="1" x14ac:dyDescent="0.3">
      <c r="A556" t="s">
        <v>409</v>
      </c>
      <c r="E556">
        <v>20110129</v>
      </c>
      <c r="G556">
        <v>0</v>
      </c>
      <c r="H556" s="1">
        <v>21557.239166666699</v>
      </c>
      <c r="I556" s="1">
        <v>10279.879999999999</v>
      </c>
      <c r="J556" s="1">
        <v>14</v>
      </c>
      <c r="K556" s="1" t="s">
        <v>13</v>
      </c>
      <c r="L556" s="1">
        <v>3868.21</v>
      </c>
      <c r="M556" s="9">
        <f t="shared" si="104"/>
        <v>35705.329166666699</v>
      </c>
      <c r="N556" s="1">
        <f t="shared" si="105"/>
        <v>13703.705334166678</v>
      </c>
      <c r="O556" s="4">
        <f t="shared" si="106"/>
        <v>49409.034500833375</v>
      </c>
      <c r="P556" s="1">
        <f t="shared" si="107"/>
        <v>10668.75235500001</v>
      </c>
      <c r="Q556" s="8">
        <f t="shared" si="108"/>
        <v>46374.081521666711</v>
      </c>
    </row>
    <row r="557" spans="1:17" hidden="1" x14ac:dyDescent="0.3">
      <c r="A557" t="s">
        <v>409</v>
      </c>
      <c r="E557">
        <v>20110129</v>
      </c>
      <c r="G557">
        <v>0</v>
      </c>
      <c r="H557" s="1">
        <v>21956.447499999998</v>
      </c>
      <c r="I557" s="1">
        <v>10279.879999999999</v>
      </c>
      <c r="J557" s="1">
        <v>15</v>
      </c>
      <c r="K557" s="1" t="s">
        <v>13</v>
      </c>
      <c r="L557" s="1">
        <v>3868.21</v>
      </c>
      <c r="M557" s="9">
        <f t="shared" si="104"/>
        <v>36104.537499999999</v>
      </c>
      <c r="N557" s="1">
        <f t="shared" si="105"/>
        <v>13856.921492499998</v>
      </c>
      <c r="O557" s="4">
        <f t="shared" si="106"/>
        <v>49961.458992499996</v>
      </c>
      <c r="P557" s="1">
        <f t="shared" si="107"/>
        <v>10788.035805</v>
      </c>
      <c r="Q557" s="8">
        <f t="shared" si="108"/>
        <v>46892.573304999998</v>
      </c>
    </row>
    <row r="558" spans="1:17" x14ac:dyDescent="0.3">
      <c r="A558" t="s">
        <v>409</v>
      </c>
      <c r="B558" t="s">
        <v>38</v>
      </c>
      <c r="C558" t="s">
        <v>413</v>
      </c>
      <c r="D558">
        <v>19000101</v>
      </c>
      <c r="E558">
        <v>20200101</v>
      </c>
      <c r="F558">
        <v>22220202</v>
      </c>
      <c r="G558">
        <v>0</v>
      </c>
      <c r="H558" s="1">
        <v>15561.0541666667</v>
      </c>
      <c r="I558" s="1">
        <v>10805.86</v>
      </c>
      <c r="J558" s="1">
        <v>0</v>
      </c>
      <c r="K558" s="1" t="s">
        <v>13</v>
      </c>
      <c r="L558" s="1">
        <v>0</v>
      </c>
      <c r="M558" s="9">
        <f t="shared" si="104"/>
        <v>26366.914166666698</v>
      </c>
      <c r="N558" s="12">
        <f t="shared" ref="N558:N560" si="109">M558*0.34</f>
        <v>8964.7508166666776</v>
      </c>
      <c r="O558" s="4">
        <f t="shared" si="106"/>
        <v>35331.664983333379</v>
      </c>
      <c r="P558" s="12">
        <f t="shared" ref="P558:P560" si="110">M558*0.255</f>
        <v>6723.5631125000082</v>
      </c>
      <c r="Q558" s="8">
        <f t="shared" si="108"/>
        <v>33090.477279166706</v>
      </c>
    </row>
    <row r="559" spans="1:17" x14ac:dyDescent="0.3">
      <c r="A559" t="s">
        <v>409</v>
      </c>
      <c r="B559" t="s">
        <v>40</v>
      </c>
      <c r="C559" t="s">
        <v>414</v>
      </c>
      <c r="D559">
        <v>19000101</v>
      </c>
      <c r="E559">
        <v>20200101</v>
      </c>
      <c r="F559">
        <v>22220202</v>
      </c>
      <c r="G559">
        <v>0</v>
      </c>
      <c r="H559" s="1">
        <v>16805.945</v>
      </c>
      <c r="I559" s="1">
        <v>10805.86</v>
      </c>
      <c r="J559" s="1">
        <v>0</v>
      </c>
      <c r="K559" s="1" t="s">
        <v>13</v>
      </c>
      <c r="L559" s="1">
        <v>0</v>
      </c>
      <c r="M559" s="9">
        <f t="shared" si="104"/>
        <v>27611.805</v>
      </c>
      <c r="N559" s="12">
        <f t="shared" si="109"/>
        <v>9388.0137000000013</v>
      </c>
      <c r="O559" s="4">
        <f t="shared" si="106"/>
        <v>36999.818700000003</v>
      </c>
      <c r="P559" s="12">
        <f t="shared" si="110"/>
        <v>7041.0102750000005</v>
      </c>
      <c r="Q559" s="8">
        <f t="shared" si="108"/>
        <v>34652.815275000001</v>
      </c>
    </row>
    <row r="560" spans="1:17" x14ac:dyDescent="0.3">
      <c r="A560" t="s">
        <v>409</v>
      </c>
      <c r="B560" t="s">
        <v>42</v>
      </c>
      <c r="C560" t="s">
        <v>415</v>
      </c>
      <c r="D560">
        <v>19000101</v>
      </c>
      <c r="E560">
        <v>20200101</v>
      </c>
      <c r="F560">
        <v>22220202</v>
      </c>
      <c r="G560">
        <v>0</v>
      </c>
      <c r="H560" s="1">
        <v>16805.945</v>
      </c>
      <c r="I560" s="1">
        <v>10805.86</v>
      </c>
      <c r="J560" s="1">
        <v>0</v>
      </c>
      <c r="K560" s="1" t="s">
        <v>13</v>
      </c>
      <c r="L560" s="1">
        <v>0</v>
      </c>
      <c r="M560" s="9">
        <f t="shared" si="104"/>
        <v>27611.805</v>
      </c>
      <c r="N560" s="12">
        <f t="shared" si="109"/>
        <v>9388.0137000000013</v>
      </c>
      <c r="O560" s="4">
        <f t="shared" si="106"/>
        <v>36999.818700000003</v>
      </c>
      <c r="P560" s="12">
        <f t="shared" si="110"/>
        <v>7041.0102750000005</v>
      </c>
      <c r="Q560" s="8">
        <f t="shared" si="108"/>
        <v>34652.815275000001</v>
      </c>
    </row>
    <row r="561" spans="1:17" hidden="1" x14ac:dyDescent="0.3">
      <c r="A561" t="s">
        <v>409</v>
      </c>
      <c r="E561">
        <v>20200101</v>
      </c>
      <c r="G561">
        <v>0</v>
      </c>
      <c r="H561" s="1">
        <v>16805.945</v>
      </c>
      <c r="I561" s="1">
        <v>10805.86</v>
      </c>
      <c r="J561" s="1">
        <v>1</v>
      </c>
      <c r="K561" s="1" t="s">
        <v>13</v>
      </c>
      <c r="L561" s="1">
        <v>0</v>
      </c>
      <c r="M561" s="9">
        <f t="shared" si="104"/>
        <v>27611.805</v>
      </c>
      <c r="N561" s="1">
        <f t="shared" si="105"/>
        <v>10597.410758999999</v>
      </c>
      <c r="O561" s="4">
        <f t="shared" si="106"/>
        <v>38209.215758999999</v>
      </c>
      <c r="P561" s="1">
        <f t="shared" si="107"/>
        <v>8250.4073339999995</v>
      </c>
      <c r="Q561" s="8">
        <f t="shared" si="108"/>
        <v>35862.212333999996</v>
      </c>
    </row>
    <row r="562" spans="1:17" hidden="1" x14ac:dyDescent="0.3">
      <c r="A562" t="s">
        <v>409</v>
      </c>
      <c r="E562">
        <v>20200101</v>
      </c>
      <c r="G562">
        <v>0</v>
      </c>
      <c r="H562" s="1">
        <v>16805.945</v>
      </c>
      <c r="I562" s="1">
        <v>10805.86</v>
      </c>
      <c r="J562" s="1">
        <v>2</v>
      </c>
      <c r="K562" s="1" t="s">
        <v>13</v>
      </c>
      <c r="L562" s="1">
        <v>0</v>
      </c>
      <c r="M562" s="9">
        <f t="shared" si="104"/>
        <v>27611.805</v>
      </c>
      <c r="N562" s="1">
        <f t="shared" si="105"/>
        <v>10597.410758999999</v>
      </c>
      <c r="O562" s="4">
        <f t="shared" si="106"/>
        <v>38209.215758999999</v>
      </c>
      <c r="P562" s="1">
        <f t="shared" si="107"/>
        <v>8250.4073339999995</v>
      </c>
      <c r="Q562" s="8">
        <f t="shared" si="108"/>
        <v>35862.212333999996</v>
      </c>
    </row>
    <row r="563" spans="1:17" x14ac:dyDescent="0.3">
      <c r="A563" t="s">
        <v>409</v>
      </c>
      <c r="B563" t="s">
        <v>44</v>
      </c>
      <c r="C563" t="s">
        <v>416</v>
      </c>
      <c r="D563">
        <v>19000101</v>
      </c>
      <c r="E563">
        <v>20200101</v>
      </c>
      <c r="F563">
        <v>22220202</v>
      </c>
      <c r="G563">
        <v>0</v>
      </c>
      <c r="H563" s="1">
        <v>18050.835833333302</v>
      </c>
      <c r="I563" s="1">
        <v>10805.86</v>
      </c>
      <c r="J563" s="1">
        <v>0</v>
      </c>
      <c r="K563" s="1" t="s">
        <v>13</v>
      </c>
      <c r="L563" s="1">
        <v>0</v>
      </c>
      <c r="M563" s="9">
        <f t="shared" si="104"/>
        <v>28856.695833333302</v>
      </c>
      <c r="N563" s="12">
        <f t="shared" ref="N563:N566" si="111">M563*0.34</f>
        <v>9811.2765833333233</v>
      </c>
      <c r="O563" s="4">
        <f t="shared" si="106"/>
        <v>38667.972416666627</v>
      </c>
      <c r="P563" s="12">
        <f t="shared" ref="P563:P566" si="112">M563*0.255</f>
        <v>7358.457437499992</v>
      </c>
      <c r="Q563" s="8">
        <f t="shared" si="108"/>
        <v>36215.153270833296</v>
      </c>
    </row>
    <row r="564" spans="1:17" x14ac:dyDescent="0.3">
      <c r="A564" t="s">
        <v>409</v>
      </c>
      <c r="B564" t="s">
        <v>46</v>
      </c>
      <c r="C564" t="s">
        <v>417</v>
      </c>
      <c r="D564">
        <v>19000101</v>
      </c>
      <c r="E564">
        <v>20200101</v>
      </c>
      <c r="F564">
        <v>22220202</v>
      </c>
      <c r="G564">
        <v>0</v>
      </c>
      <c r="H564" s="1">
        <v>19295.715833333299</v>
      </c>
      <c r="I564" s="1">
        <v>10805.86</v>
      </c>
      <c r="J564" s="1">
        <v>0</v>
      </c>
      <c r="K564" s="1" t="s">
        <v>13</v>
      </c>
      <c r="L564" s="1">
        <v>0</v>
      </c>
      <c r="M564" s="9">
        <f t="shared" si="104"/>
        <v>30101.5758333333</v>
      </c>
      <c r="N564" s="12">
        <f t="shared" si="111"/>
        <v>10234.535783333322</v>
      </c>
      <c r="O564" s="4">
        <f t="shared" si="106"/>
        <v>40336.111616666618</v>
      </c>
      <c r="P564" s="12">
        <f t="shared" si="112"/>
        <v>7675.9018374999914</v>
      </c>
      <c r="Q564" s="8">
        <f t="shared" si="108"/>
        <v>37777.477670833294</v>
      </c>
    </row>
    <row r="565" spans="1:17" x14ac:dyDescent="0.3">
      <c r="A565" t="s">
        <v>409</v>
      </c>
      <c r="B565" t="s">
        <v>48</v>
      </c>
      <c r="C565" t="s">
        <v>418</v>
      </c>
      <c r="D565">
        <v>19000101</v>
      </c>
      <c r="E565">
        <v>20200101</v>
      </c>
      <c r="F565">
        <v>22220202</v>
      </c>
      <c r="G565">
        <v>0</v>
      </c>
      <c r="H565" s="1">
        <v>20540.584999999999</v>
      </c>
      <c r="I565" s="1">
        <v>10805.86</v>
      </c>
      <c r="J565" s="1">
        <v>0</v>
      </c>
      <c r="K565" s="1" t="s">
        <v>13</v>
      </c>
      <c r="L565" s="1">
        <v>0</v>
      </c>
      <c r="M565" s="9">
        <f t="shared" si="104"/>
        <v>31346.445</v>
      </c>
      <c r="N565" s="12">
        <f t="shared" si="111"/>
        <v>10657.791300000001</v>
      </c>
      <c r="O565" s="4">
        <f t="shared" si="106"/>
        <v>42004.236300000004</v>
      </c>
      <c r="P565" s="12">
        <f t="shared" si="112"/>
        <v>7993.3434749999997</v>
      </c>
      <c r="Q565" s="8">
        <f t="shared" si="108"/>
        <v>39339.788475000001</v>
      </c>
    </row>
    <row r="566" spans="1:17" x14ac:dyDescent="0.3">
      <c r="A566" t="s">
        <v>409</v>
      </c>
      <c r="B566" t="s">
        <v>50</v>
      </c>
      <c r="C566" t="s">
        <v>419</v>
      </c>
      <c r="D566">
        <v>19000101</v>
      </c>
      <c r="E566">
        <v>20200101</v>
      </c>
      <c r="F566">
        <v>22220202</v>
      </c>
      <c r="G566">
        <v>0</v>
      </c>
      <c r="H566" s="1">
        <v>20540.584999999999</v>
      </c>
      <c r="I566" s="1">
        <v>10805.86</v>
      </c>
      <c r="J566" s="1">
        <v>0</v>
      </c>
      <c r="K566" s="1" t="s">
        <v>13</v>
      </c>
      <c r="L566" s="1">
        <v>0</v>
      </c>
      <c r="M566" s="9">
        <f t="shared" si="104"/>
        <v>31346.445</v>
      </c>
      <c r="N566" s="12">
        <f t="shared" si="111"/>
        <v>10657.791300000001</v>
      </c>
      <c r="O566" s="4">
        <f t="shared" si="106"/>
        <v>42004.236300000004</v>
      </c>
      <c r="P566" s="12">
        <f t="shared" si="112"/>
        <v>7993.3434749999997</v>
      </c>
      <c r="Q566" s="8">
        <f t="shared" si="108"/>
        <v>39339.788475000001</v>
      </c>
    </row>
    <row r="567" spans="1:17" hidden="1" x14ac:dyDescent="0.3">
      <c r="A567" t="s">
        <v>409</v>
      </c>
      <c r="E567">
        <v>20200101</v>
      </c>
      <c r="G567">
        <v>0</v>
      </c>
      <c r="H567" s="1">
        <v>20540.584999999999</v>
      </c>
      <c r="I567" s="1">
        <v>10805.86</v>
      </c>
      <c r="J567" s="1">
        <v>1</v>
      </c>
      <c r="K567" s="1" t="s">
        <v>13</v>
      </c>
      <c r="L567" s="1">
        <v>0</v>
      </c>
      <c r="M567" s="9">
        <f t="shared" si="104"/>
        <v>31346.445</v>
      </c>
      <c r="N567" s="1">
        <f t="shared" si="105"/>
        <v>12030.765590999999</v>
      </c>
      <c r="O567" s="4">
        <f t="shared" si="106"/>
        <v>43377.210590999995</v>
      </c>
      <c r="P567" s="1">
        <f t="shared" si="107"/>
        <v>9366.3177660000001</v>
      </c>
      <c r="Q567" s="8">
        <f t="shared" si="108"/>
        <v>40712.762766</v>
      </c>
    </row>
    <row r="568" spans="1:17" hidden="1" x14ac:dyDescent="0.3">
      <c r="A568" t="s">
        <v>409</v>
      </c>
      <c r="E568">
        <v>20200101</v>
      </c>
      <c r="G568">
        <v>0</v>
      </c>
      <c r="H568" s="1">
        <v>20540.584999999999</v>
      </c>
      <c r="I568" s="1">
        <v>10805.86</v>
      </c>
      <c r="J568" s="1">
        <v>2</v>
      </c>
      <c r="K568" s="1" t="s">
        <v>13</v>
      </c>
      <c r="L568" s="1">
        <v>0</v>
      </c>
      <c r="M568" s="9">
        <f t="shared" si="104"/>
        <v>31346.445</v>
      </c>
      <c r="N568" s="1">
        <f t="shared" si="105"/>
        <v>12030.765590999999</v>
      </c>
      <c r="O568" s="4">
        <f t="shared" si="106"/>
        <v>43377.210590999995</v>
      </c>
      <c r="P568" s="1">
        <f t="shared" si="107"/>
        <v>9366.3177660000001</v>
      </c>
      <c r="Q568" s="8">
        <f t="shared" si="108"/>
        <v>40712.762766</v>
      </c>
    </row>
    <row r="569" spans="1:17" x14ac:dyDescent="0.3">
      <c r="A569" t="s">
        <v>409</v>
      </c>
      <c r="B569" t="s">
        <v>52</v>
      </c>
      <c r="C569" t="s">
        <v>420</v>
      </c>
      <c r="D569">
        <v>19000101</v>
      </c>
      <c r="E569">
        <v>20200101</v>
      </c>
      <c r="F569">
        <v>22220202</v>
      </c>
      <c r="G569">
        <v>0</v>
      </c>
      <c r="H569" s="1">
        <v>21785.4433333333</v>
      </c>
      <c r="I569" s="1">
        <v>10805.86</v>
      </c>
      <c r="J569" s="1">
        <v>0</v>
      </c>
      <c r="K569" s="1" t="s">
        <v>13</v>
      </c>
      <c r="L569" s="1">
        <v>0</v>
      </c>
      <c r="M569" s="9">
        <f t="shared" si="104"/>
        <v>32591.303333333301</v>
      </c>
      <c r="N569" s="12">
        <f t="shared" ref="N569:N572" si="113">M569*0.34</f>
        <v>11081.043133333324</v>
      </c>
      <c r="O569" s="4">
        <f t="shared" si="106"/>
        <v>43672.346466666626</v>
      </c>
      <c r="P569" s="12">
        <f t="shared" ref="P569:P572" si="114">M569*0.255</f>
        <v>8310.7823499999922</v>
      </c>
      <c r="Q569" s="8">
        <f t="shared" si="108"/>
        <v>40902.085683333295</v>
      </c>
    </row>
    <row r="570" spans="1:17" x14ac:dyDescent="0.3">
      <c r="A570" t="s">
        <v>409</v>
      </c>
      <c r="B570" t="s">
        <v>54</v>
      </c>
      <c r="C570" t="s">
        <v>421</v>
      </c>
      <c r="D570">
        <v>19000101</v>
      </c>
      <c r="E570">
        <v>20200101</v>
      </c>
      <c r="F570">
        <v>22220202</v>
      </c>
      <c r="G570">
        <v>0</v>
      </c>
      <c r="H570" s="1">
        <v>23030.345000000001</v>
      </c>
      <c r="I570" s="1">
        <v>10805.86</v>
      </c>
      <c r="J570" s="1">
        <v>0</v>
      </c>
      <c r="K570" s="1" t="s">
        <v>13</v>
      </c>
      <c r="L570" s="1">
        <v>0</v>
      </c>
      <c r="M570" s="9">
        <f t="shared" si="104"/>
        <v>33836.205000000002</v>
      </c>
      <c r="N570" s="12">
        <f t="shared" si="113"/>
        <v>11504.309700000002</v>
      </c>
      <c r="O570" s="4">
        <f t="shared" si="106"/>
        <v>45340.5147</v>
      </c>
      <c r="P570" s="12">
        <f t="shared" si="114"/>
        <v>8628.2322750000003</v>
      </c>
      <c r="Q570" s="8">
        <f t="shared" si="108"/>
        <v>42464.437275000004</v>
      </c>
    </row>
    <row r="571" spans="1:17" x14ac:dyDescent="0.3">
      <c r="A571" t="s">
        <v>409</v>
      </c>
      <c r="B571" t="s">
        <v>56</v>
      </c>
      <c r="C571" t="s">
        <v>422</v>
      </c>
      <c r="D571">
        <v>19000101</v>
      </c>
      <c r="E571">
        <v>20200101</v>
      </c>
      <c r="F571">
        <v>22220202</v>
      </c>
      <c r="G571">
        <v>0</v>
      </c>
      <c r="H571" s="1">
        <v>23606.104166666701</v>
      </c>
      <c r="I571" s="1">
        <v>10805.86</v>
      </c>
      <c r="J571" s="1">
        <v>0</v>
      </c>
      <c r="K571" s="1" t="s">
        <v>13</v>
      </c>
      <c r="L571" s="1">
        <v>0</v>
      </c>
      <c r="M571" s="9">
        <f t="shared" si="104"/>
        <v>34411.964166666701</v>
      </c>
      <c r="N571" s="12">
        <f t="shared" si="113"/>
        <v>11700.067816666678</v>
      </c>
      <c r="O571" s="4">
        <f t="shared" si="106"/>
        <v>46112.031983333378</v>
      </c>
      <c r="P571" s="12">
        <f t="shared" si="114"/>
        <v>8775.0508625000093</v>
      </c>
      <c r="Q571" s="8">
        <f t="shared" si="108"/>
        <v>43187.015029166709</v>
      </c>
    </row>
    <row r="572" spans="1:17" x14ac:dyDescent="0.3">
      <c r="A572" t="s">
        <v>409</v>
      </c>
      <c r="B572" t="s">
        <v>58</v>
      </c>
      <c r="C572" t="s">
        <v>423</v>
      </c>
      <c r="D572">
        <v>19000101</v>
      </c>
      <c r="E572">
        <v>20200101</v>
      </c>
      <c r="F572">
        <v>22220202</v>
      </c>
      <c r="G572">
        <v>0</v>
      </c>
      <c r="H572" s="1">
        <v>23606.104166666701</v>
      </c>
      <c r="I572" s="1">
        <v>10805.86</v>
      </c>
      <c r="J572" s="1">
        <v>0</v>
      </c>
      <c r="K572" s="1" t="s">
        <v>13</v>
      </c>
      <c r="L572" s="1">
        <v>0</v>
      </c>
      <c r="M572" s="9">
        <f t="shared" si="104"/>
        <v>34411.964166666701</v>
      </c>
      <c r="N572" s="12">
        <f t="shared" si="113"/>
        <v>11700.067816666678</v>
      </c>
      <c r="O572" s="4">
        <f t="shared" si="106"/>
        <v>46112.031983333378</v>
      </c>
      <c r="P572" s="12">
        <f t="shared" si="114"/>
        <v>8775.0508625000093</v>
      </c>
      <c r="Q572" s="8">
        <f t="shared" si="108"/>
        <v>43187.015029166709</v>
      </c>
    </row>
    <row r="573" spans="1:17" hidden="1" x14ac:dyDescent="0.3">
      <c r="A573" t="s">
        <v>409</v>
      </c>
      <c r="E573">
        <v>20200101</v>
      </c>
      <c r="G573">
        <v>0</v>
      </c>
      <c r="H573" s="1">
        <v>23606.104166666701</v>
      </c>
      <c r="I573" s="1">
        <v>10805.86</v>
      </c>
      <c r="J573" s="1">
        <v>1</v>
      </c>
      <c r="K573" s="1" t="s">
        <v>13</v>
      </c>
      <c r="L573" s="1">
        <v>0</v>
      </c>
      <c r="M573" s="9">
        <f t="shared" si="104"/>
        <v>34411.964166666701</v>
      </c>
      <c r="N573" s="1">
        <f t="shared" si="105"/>
        <v>13207.311847166678</v>
      </c>
      <c r="O573" s="4">
        <f t="shared" si="106"/>
        <v>47619.276013833383</v>
      </c>
      <c r="P573" s="1">
        <f t="shared" si="107"/>
        <v>10282.294893000011</v>
      </c>
      <c r="Q573" s="8">
        <f t="shared" si="108"/>
        <v>44694.259059666714</v>
      </c>
    </row>
    <row r="574" spans="1:17" hidden="1" x14ac:dyDescent="0.3">
      <c r="A574" t="s">
        <v>409</v>
      </c>
      <c r="E574">
        <v>20200101</v>
      </c>
      <c r="G574">
        <v>0</v>
      </c>
      <c r="H574" s="1">
        <v>23606.104166666701</v>
      </c>
      <c r="I574" s="1">
        <v>10805.86</v>
      </c>
      <c r="J574" s="1">
        <v>2</v>
      </c>
      <c r="K574" s="1" t="s">
        <v>13</v>
      </c>
      <c r="L574" s="1">
        <v>0</v>
      </c>
      <c r="M574" s="9">
        <f t="shared" si="104"/>
        <v>34411.964166666701</v>
      </c>
      <c r="N574" s="1">
        <f t="shared" si="105"/>
        <v>13207.311847166678</v>
      </c>
      <c r="O574" s="4">
        <f t="shared" si="106"/>
        <v>47619.276013833383</v>
      </c>
      <c r="P574" s="1">
        <f t="shared" si="107"/>
        <v>10282.294893000011</v>
      </c>
      <c r="Q574" s="8">
        <f t="shared" si="108"/>
        <v>44694.259059666714</v>
      </c>
    </row>
    <row r="575" spans="1:17" x14ac:dyDescent="0.3">
      <c r="A575" t="s">
        <v>409</v>
      </c>
      <c r="B575" t="s">
        <v>60</v>
      </c>
      <c r="C575" t="s">
        <v>424</v>
      </c>
      <c r="D575">
        <v>19000101</v>
      </c>
      <c r="E575">
        <v>20200101</v>
      </c>
      <c r="F575">
        <v>22220202</v>
      </c>
      <c r="G575">
        <v>0</v>
      </c>
      <c r="H575" s="1">
        <v>24181.874166666701</v>
      </c>
      <c r="I575" s="1">
        <v>10805.86</v>
      </c>
      <c r="J575" s="1">
        <v>0</v>
      </c>
      <c r="K575" s="1" t="s">
        <v>13</v>
      </c>
      <c r="L575" s="1">
        <v>0</v>
      </c>
      <c r="M575" s="9">
        <f t="shared" si="104"/>
        <v>34987.734166666705</v>
      </c>
      <c r="N575" s="12">
        <f t="shared" ref="N575:N578" si="115">M575*0.34</f>
        <v>11895.829616666681</v>
      </c>
      <c r="O575" s="4">
        <f t="shared" si="106"/>
        <v>46883.563783333389</v>
      </c>
      <c r="P575" s="12">
        <f t="shared" ref="P575:P578" si="116">M575*0.255</f>
        <v>8921.8722125000095</v>
      </c>
      <c r="Q575" s="8">
        <f t="shared" si="108"/>
        <v>43909.606379166711</v>
      </c>
    </row>
    <row r="576" spans="1:17" x14ac:dyDescent="0.3">
      <c r="A576" t="s">
        <v>409</v>
      </c>
      <c r="B576" t="s">
        <v>62</v>
      </c>
      <c r="C576" t="s">
        <v>425</v>
      </c>
      <c r="D576">
        <v>19000101</v>
      </c>
      <c r="E576">
        <v>20200101</v>
      </c>
      <c r="F576">
        <v>22220202</v>
      </c>
      <c r="G576">
        <v>0</v>
      </c>
      <c r="H576" s="1">
        <v>24757.633333333299</v>
      </c>
      <c r="I576" s="1">
        <v>10805.86</v>
      </c>
      <c r="J576" s="1">
        <v>0</v>
      </c>
      <c r="K576" s="1" t="s">
        <v>13</v>
      </c>
      <c r="L576" s="1">
        <v>0</v>
      </c>
      <c r="M576" s="9">
        <f t="shared" si="104"/>
        <v>35563.493333333303</v>
      </c>
      <c r="N576" s="12">
        <f t="shared" si="115"/>
        <v>12091.587733333325</v>
      </c>
      <c r="O576" s="4">
        <f t="shared" si="106"/>
        <v>47655.081066666629</v>
      </c>
      <c r="P576" s="12">
        <f t="shared" si="116"/>
        <v>9068.690799999993</v>
      </c>
      <c r="Q576" s="8">
        <f t="shared" si="108"/>
        <v>44632.1841333333</v>
      </c>
    </row>
    <row r="577" spans="1:17" x14ac:dyDescent="0.3">
      <c r="A577" t="s">
        <v>409</v>
      </c>
      <c r="B577" t="s">
        <v>64</v>
      </c>
      <c r="C577" t="s">
        <v>426</v>
      </c>
      <c r="D577">
        <v>19000101</v>
      </c>
      <c r="E577">
        <v>20200101</v>
      </c>
      <c r="F577">
        <v>22220202</v>
      </c>
      <c r="G577">
        <v>0</v>
      </c>
      <c r="H577" s="1">
        <v>25333.403333333299</v>
      </c>
      <c r="I577" s="1">
        <v>10805.86</v>
      </c>
      <c r="J577" s="1">
        <v>0</v>
      </c>
      <c r="K577" s="1" t="s">
        <v>13</v>
      </c>
      <c r="L577" s="1">
        <v>0</v>
      </c>
      <c r="M577" s="9">
        <f t="shared" si="104"/>
        <v>36139.2633333333</v>
      </c>
      <c r="N577" s="12">
        <f t="shared" si="115"/>
        <v>12287.349533333323</v>
      </c>
      <c r="O577" s="4">
        <f t="shared" si="106"/>
        <v>48426.612866666619</v>
      </c>
      <c r="P577" s="12">
        <f t="shared" si="116"/>
        <v>9215.5121499999914</v>
      </c>
      <c r="Q577" s="8">
        <f t="shared" si="108"/>
        <v>45354.775483333287</v>
      </c>
    </row>
    <row r="578" spans="1:17" x14ac:dyDescent="0.3">
      <c r="A578" t="s">
        <v>409</v>
      </c>
      <c r="B578" t="s">
        <v>66</v>
      </c>
      <c r="C578" t="s">
        <v>427</v>
      </c>
      <c r="D578">
        <v>19000101</v>
      </c>
      <c r="E578">
        <v>20200101</v>
      </c>
      <c r="F578">
        <v>22220202</v>
      </c>
      <c r="G578">
        <v>0</v>
      </c>
      <c r="H578" s="1">
        <v>25333.403333333299</v>
      </c>
      <c r="I578" s="1">
        <v>10805.86</v>
      </c>
      <c r="J578" s="1">
        <v>0</v>
      </c>
      <c r="K578" s="1" t="s">
        <v>13</v>
      </c>
      <c r="L578" s="1">
        <v>0</v>
      </c>
      <c r="M578" s="9">
        <f t="shared" si="104"/>
        <v>36139.2633333333</v>
      </c>
      <c r="N578" s="12">
        <f t="shared" si="115"/>
        <v>12287.349533333323</v>
      </c>
      <c r="O578" s="4">
        <f t="shared" si="106"/>
        <v>48426.612866666619</v>
      </c>
      <c r="P578" s="12">
        <f t="shared" si="116"/>
        <v>9215.5121499999914</v>
      </c>
      <c r="Q578" s="8">
        <f t="shared" si="108"/>
        <v>45354.775483333287</v>
      </c>
    </row>
    <row r="579" spans="1:17" hidden="1" x14ac:dyDescent="0.3">
      <c r="A579" t="s">
        <v>409</v>
      </c>
      <c r="E579">
        <v>20200101</v>
      </c>
      <c r="G579">
        <v>0</v>
      </c>
      <c r="H579" s="1">
        <v>25333.403333333299</v>
      </c>
      <c r="I579" s="1">
        <v>10805.86</v>
      </c>
      <c r="J579" s="1">
        <v>1</v>
      </c>
      <c r="K579" s="1" t="s">
        <v>13</v>
      </c>
      <c r="L579" s="1">
        <v>0</v>
      </c>
      <c r="M579" s="9">
        <f t="shared" si="104"/>
        <v>36139.2633333333</v>
      </c>
      <c r="N579" s="1">
        <f t="shared" si="105"/>
        <v>13870.24926733332</v>
      </c>
      <c r="O579" s="4">
        <f t="shared" si="106"/>
        <v>50009.512600666618</v>
      </c>
      <c r="P579" s="1">
        <f t="shared" si="107"/>
        <v>10798.41188399999</v>
      </c>
      <c r="Q579" s="8">
        <f t="shared" si="108"/>
        <v>46937.675217333293</v>
      </c>
    </row>
    <row r="580" spans="1:17" hidden="1" x14ac:dyDescent="0.3">
      <c r="A580" t="s">
        <v>409</v>
      </c>
      <c r="E580">
        <v>20200101</v>
      </c>
      <c r="G580">
        <v>0</v>
      </c>
      <c r="H580" s="1">
        <v>25333.403333333299</v>
      </c>
      <c r="I580" s="1">
        <v>10805.86</v>
      </c>
      <c r="J580" s="1">
        <v>2</v>
      </c>
      <c r="K580" s="1" t="s">
        <v>13</v>
      </c>
      <c r="L580" s="1">
        <v>0</v>
      </c>
      <c r="M580" s="9">
        <f t="shared" ref="M580:M643" si="117">H580+I580+L580</f>
        <v>36139.2633333333</v>
      </c>
      <c r="N580" s="1">
        <f t="shared" ref="N580:N640" si="118">M580*0.3838</f>
        <v>13870.24926733332</v>
      </c>
      <c r="O580" s="4">
        <f t="shared" ref="O580:O643" si="119">M580+N580</f>
        <v>50009.512600666618</v>
      </c>
      <c r="P580" s="1">
        <f t="shared" ref="P580:P640" si="120">M580*0.2988</f>
        <v>10798.41188399999</v>
      </c>
      <c r="Q580" s="8">
        <f t="shared" ref="Q580:Q643" si="121">M580+P580</f>
        <v>46937.675217333293</v>
      </c>
    </row>
    <row r="581" spans="1:17" x14ac:dyDescent="0.3">
      <c r="A581" t="s">
        <v>409</v>
      </c>
      <c r="B581" t="s">
        <v>68</v>
      </c>
      <c r="C581" t="s">
        <v>428</v>
      </c>
      <c r="D581">
        <v>19000101</v>
      </c>
      <c r="E581">
        <v>20200101</v>
      </c>
      <c r="F581">
        <v>22220202</v>
      </c>
      <c r="G581">
        <v>0</v>
      </c>
      <c r="H581" s="1">
        <v>25909.162499999999</v>
      </c>
      <c r="I581" s="1">
        <v>10805.86</v>
      </c>
      <c r="J581" s="1">
        <v>0</v>
      </c>
      <c r="K581" s="1" t="s">
        <v>13</v>
      </c>
      <c r="L581" s="1">
        <v>0</v>
      </c>
      <c r="M581" s="9">
        <f t="shared" si="117"/>
        <v>36715.022499999999</v>
      </c>
      <c r="N581" s="12">
        <f t="shared" ref="N581:N584" si="122">M581*0.34</f>
        <v>12483.10765</v>
      </c>
      <c r="O581" s="4">
        <f t="shared" si="119"/>
        <v>49198.130149999997</v>
      </c>
      <c r="P581" s="12">
        <f t="shared" ref="P581:P584" si="123">M581*0.255</f>
        <v>9362.3307375000004</v>
      </c>
      <c r="Q581" s="8">
        <f t="shared" si="121"/>
        <v>46077.3532375</v>
      </c>
    </row>
    <row r="582" spans="1:17" x14ac:dyDescent="0.3">
      <c r="A582" t="s">
        <v>409</v>
      </c>
      <c r="B582" t="s">
        <v>70</v>
      </c>
      <c r="C582" t="s">
        <v>429</v>
      </c>
      <c r="D582">
        <v>19000101</v>
      </c>
      <c r="E582">
        <v>20200101</v>
      </c>
      <c r="F582">
        <v>22220202</v>
      </c>
      <c r="G582">
        <v>0</v>
      </c>
      <c r="H582" s="1">
        <v>26484.932499999999</v>
      </c>
      <c r="I582" s="1">
        <v>10805.86</v>
      </c>
      <c r="J582" s="1">
        <v>0</v>
      </c>
      <c r="K582" s="1" t="s">
        <v>13</v>
      </c>
      <c r="L582" s="1">
        <v>0</v>
      </c>
      <c r="M582" s="9">
        <f t="shared" si="117"/>
        <v>37290.792499999996</v>
      </c>
      <c r="N582" s="12">
        <f t="shared" si="122"/>
        <v>12678.86945</v>
      </c>
      <c r="O582" s="4">
        <f t="shared" si="119"/>
        <v>49969.661949999994</v>
      </c>
      <c r="P582" s="12">
        <f t="shared" si="123"/>
        <v>9509.1520874999987</v>
      </c>
      <c r="Q582" s="8">
        <f t="shared" si="121"/>
        <v>46799.944587499995</v>
      </c>
    </row>
    <row r="583" spans="1:17" x14ac:dyDescent="0.3">
      <c r="A583" t="s">
        <v>409</v>
      </c>
      <c r="B583" t="s">
        <v>72</v>
      </c>
      <c r="C583" t="s">
        <v>430</v>
      </c>
      <c r="D583">
        <v>19000101</v>
      </c>
      <c r="E583">
        <v>20200101</v>
      </c>
      <c r="F583">
        <v>22220202</v>
      </c>
      <c r="G583">
        <v>0</v>
      </c>
      <c r="H583" s="1">
        <v>27060.702499999999</v>
      </c>
      <c r="I583" s="1">
        <v>10805.86</v>
      </c>
      <c r="J583" s="1">
        <v>0</v>
      </c>
      <c r="K583" s="1" t="s">
        <v>13</v>
      </c>
      <c r="L583" s="1">
        <v>0</v>
      </c>
      <c r="M583" s="9">
        <f t="shared" si="117"/>
        <v>37866.5625</v>
      </c>
      <c r="N583" s="12">
        <f t="shared" si="122"/>
        <v>12874.63125</v>
      </c>
      <c r="O583" s="4">
        <f t="shared" si="119"/>
        <v>50741.193749999999</v>
      </c>
      <c r="P583" s="12">
        <f t="shared" si="123"/>
        <v>9655.9734375000007</v>
      </c>
      <c r="Q583" s="8">
        <f t="shared" si="121"/>
        <v>47522.535937499997</v>
      </c>
    </row>
    <row r="584" spans="1:17" x14ac:dyDescent="0.3">
      <c r="A584" t="s">
        <v>409</v>
      </c>
      <c r="B584" t="s">
        <v>74</v>
      </c>
      <c r="C584" t="s">
        <v>431</v>
      </c>
      <c r="D584">
        <v>19000101</v>
      </c>
      <c r="E584">
        <v>20200101</v>
      </c>
      <c r="F584">
        <v>22220202</v>
      </c>
      <c r="G584">
        <v>0</v>
      </c>
      <c r="H584" s="1">
        <v>27060.702499999999</v>
      </c>
      <c r="I584" s="1">
        <v>10805.86</v>
      </c>
      <c r="J584" s="1">
        <v>0</v>
      </c>
      <c r="K584" s="1" t="s">
        <v>13</v>
      </c>
      <c r="L584" s="1">
        <v>0</v>
      </c>
      <c r="M584" s="9">
        <f t="shared" si="117"/>
        <v>37866.5625</v>
      </c>
      <c r="N584" s="12">
        <f t="shared" si="122"/>
        <v>12874.63125</v>
      </c>
      <c r="O584" s="4">
        <f t="shared" si="119"/>
        <v>50741.193749999999</v>
      </c>
      <c r="P584" s="12">
        <f t="shared" si="123"/>
        <v>9655.9734375000007</v>
      </c>
      <c r="Q584" s="8">
        <f t="shared" si="121"/>
        <v>47522.535937499997</v>
      </c>
    </row>
    <row r="585" spans="1:17" hidden="1" x14ac:dyDescent="0.3">
      <c r="A585" t="s">
        <v>409</v>
      </c>
      <c r="E585">
        <v>20200101</v>
      </c>
      <c r="G585">
        <v>0</v>
      </c>
      <c r="H585" s="1">
        <v>27060.702499999999</v>
      </c>
      <c r="I585" s="1">
        <v>10805.86</v>
      </c>
      <c r="J585" s="1">
        <v>1</v>
      </c>
      <c r="K585" s="1" t="s">
        <v>13</v>
      </c>
      <c r="L585" s="1">
        <v>0</v>
      </c>
      <c r="M585" s="9">
        <f t="shared" si="117"/>
        <v>37866.5625</v>
      </c>
      <c r="N585" s="1">
        <f t="shared" si="118"/>
        <v>14533.1866875</v>
      </c>
      <c r="O585" s="4">
        <f t="shared" si="119"/>
        <v>52399.749187499998</v>
      </c>
      <c r="P585" s="1">
        <f t="shared" si="120"/>
        <v>11314.528875</v>
      </c>
      <c r="Q585" s="8">
        <f t="shared" si="121"/>
        <v>49181.091375000004</v>
      </c>
    </row>
    <row r="586" spans="1:17" hidden="1" x14ac:dyDescent="0.3">
      <c r="A586" t="s">
        <v>409</v>
      </c>
      <c r="E586">
        <v>20200101</v>
      </c>
      <c r="G586">
        <v>0</v>
      </c>
      <c r="H586" s="1">
        <v>27060.702499999999</v>
      </c>
      <c r="I586" s="1">
        <v>10805.86</v>
      </c>
      <c r="J586" s="1">
        <v>2</v>
      </c>
      <c r="K586" s="1" t="s">
        <v>13</v>
      </c>
      <c r="L586" s="1">
        <v>0</v>
      </c>
      <c r="M586" s="9">
        <f t="shared" si="117"/>
        <v>37866.5625</v>
      </c>
      <c r="N586" s="1">
        <f t="shared" si="118"/>
        <v>14533.1866875</v>
      </c>
      <c r="O586" s="4">
        <f t="shared" si="119"/>
        <v>52399.749187499998</v>
      </c>
      <c r="P586" s="1">
        <f t="shared" si="120"/>
        <v>11314.528875</v>
      </c>
      <c r="Q586" s="8">
        <f t="shared" si="121"/>
        <v>49181.091375000004</v>
      </c>
    </row>
    <row r="587" spans="1:17" x14ac:dyDescent="0.3">
      <c r="A587" t="s">
        <v>409</v>
      </c>
      <c r="B587" t="s">
        <v>76</v>
      </c>
      <c r="C587" t="s">
        <v>432</v>
      </c>
      <c r="D587">
        <v>19000101</v>
      </c>
      <c r="E587">
        <v>20200101</v>
      </c>
      <c r="F587">
        <v>22220202</v>
      </c>
      <c r="G587">
        <v>0</v>
      </c>
      <c r="H587" s="1">
        <v>27636.461666666699</v>
      </c>
      <c r="I587" s="1">
        <v>10805.86</v>
      </c>
      <c r="J587" s="1">
        <v>0</v>
      </c>
      <c r="K587" s="1" t="s">
        <v>13</v>
      </c>
      <c r="L587" s="1">
        <v>0</v>
      </c>
      <c r="M587" s="9">
        <f t="shared" si="117"/>
        <v>38442.321666666699</v>
      </c>
      <c r="N587" s="12">
        <f t="shared" ref="N587:N590" si="124">M587*0.34</f>
        <v>13070.389366666679</v>
      </c>
      <c r="O587" s="4">
        <f t="shared" si="119"/>
        <v>51512.711033333377</v>
      </c>
      <c r="P587" s="12">
        <f t="shared" ref="P587:P590" si="125">M587*0.255</f>
        <v>9802.7920250000079</v>
      </c>
      <c r="Q587" s="8">
        <f t="shared" si="121"/>
        <v>48245.113691666709</v>
      </c>
    </row>
    <row r="588" spans="1:17" x14ac:dyDescent="0.3">
      <c r="A588" t="s">
        <v>409</v>
      </c>
      <c r="B588" t="s">
        <v>78</v>
      </c>
      <c r="C588" t="s">
        <v>433</v>
      </c>
      <c r="D588">
        <v>19000101</v>
      </c>
      <c r="E588">
        <v>20200101</v>
      </c>
      <c r="F588">
        <v>22220202</v>
      </c>
      <c r="G588">
        <v>0</v>
      </c>
      <c r="H588" s="1">
        <v>28212.231666666699</v>
      </c>
      <c r="I588" s="1">
        <v>10805.86</v>
      </c>
      <c r="J588" s="1">
        <v>0</v>
      </c>
      <c r="K588" s="1" t="s">
        <v>13</v>
      </c>
      <c r="L588" s="1">
        <v>0</v>
      </c>
      <c r="M588" s="9">
        <f t="shared" si="117"/>
        <v>39018.091666666704</v>
      </c>
      <c r="N588" s="12">
        <f t="shared" si="124"/>
        <v>13266.151166666679</v>
      </c>
      <c r="O588" s="4">
        <f t="shared" si="119"/>
        <v>52284.242833333381</v>
      </c>
      <c r="P588" s="12">
        <f t="shared" si="125"/>
        <v>9949.6133750000099</v>
      </c>
      <c r="Q588" s="8">
        <f t="shared" si="121"/>
        <v>48967.705041666712</v>
      </c>
    </row>
    <row r="589" spans="1:17" x14ac:dyDescent="0.3">
      <c r="A589" t="s">
        <v>409</v>
      </c>
      <c r="B589" t="s">
        <v>80</v>
      </c>
      <c r="C589" t="s">
        <v>434</v>
      </c>
      <c r="D589">
        <v>19000101</v>
      </c>
      <c r="E589">
        <v>20200101</v>
      </c>
      <c r="F589">
        <v>22220202</v>
      </c>
      <c r="G589">
        <v>0</v>
      </c>
      <c r="H589" s="1">
        <v>28787.990833333301</v>
      </c>
      <c r="I589" s="1">
        <v>10805.86</v>
      </c>
      <c r="J589" s="1">
        <v>0</v>
      </c>
      <c r="K589" s="1" t="s">
        <v>13</v>
      </c>
      <c r="L589" s="1">
        <v>0</v>
      </c>
      <c r="M589" s="9">
        <f t="shared" si="117"/>
        <v>39593.850833333301</v>
      </c>
      <c r="N589" s="12">
        <f t="shared" si="124"/>
        <v>13461.909283333323</v>
      </c>
      <c r="O589" s="4">
        <f t="shared" si="119"/>
        <v>53055.760116666628</v>
      </c>
      <c r="P589" s="12">
        <f t="shared" si="125"/>
        <v>10096.431962499992</v>
      </c>
      <c r="Q589" s="8">
        <f t="shared" si="121"/>
        <v>49690.282795833293</v>
      </c>
    </row>
    <row r="590" spans="1:17" x14ac:dyDescent="0.3">
      <c r="A590" t="s">
        <v>409</v>
      </c>
      <c r="B590" t="s">
        <v>82</v>
      </c>
      <c r="C590" t="s">
        <v>435</v>
      </c>
      <c r="D590">
        <v>19000101</v>
      </c>
      <c r="E590">
        <v>20200101</v>
      </c>
      <c r="F590">
        <v>22220202</v>
      </c>
      <c r="G590">
        <v>0</v>
      </c>
      <c r="H590" s="1">
        <v>28787.990833333301</v>
      </c>
      <c r="I590" s="1">
        <v>10805.86</v>
      </c>
      <c r="J590" s="1">
        <v>0</v>
      </c>
      <c r="K590" s="1" t="s">
        <v>13</v>
      </c>
      <c r="L590" s="1">
        <v>0</v>
      </c>
      <c r="M590" s="9">
        <f t="shared" si="117"/>
        <v>39593.850833333301</v>
      </c>
      <c r="N590" s="12">
        <f t="shared" si="124"/>
        <v>13461.909283333323</v>
      </c>
      <c r="O590" s="4">
        <f t="shared" si="119"/>
        <v>53055.760116666628</v>
      </c>
      <c r="P590" s="12">
        <f t="shared" si="125"/>
        <v>10096.431962499992</v>
      </c>
      <c r="Q590" s="8">
        <f t="shared" si="121"/>
        <v>49690.282795833293</v>
      </c>
    </row>
    <row r="591" spans="1:17" hidden="1" x14ac:dyDescent="0.3">
      <c r="A591" t="s">
        <v>409</v>
      </c>
      <c r="E591">
        <v>20200101</v>
      </c>
      <c r="G591">
        <v>0</v>
      </c>
      <c r="H591" s="1">
        <v>28787.990833333301</v>
      </c>
      <c r="I591" s="1">
        <v>10805.86</v>
      </c>
      <c r="J591" s="1">
        <v>1</v>
      </c>
      <c r="K591" s="1" t="s">
        <v>13</v>
      </c>
      <c r="L591" s="1">
        <v>0</v>
      </c>
      <c r="M591" s="9">
        <f t="shared" si="117"/>
        <v>39593.850833333301</v>
      </c>
      <c r="N591" s="1">
        <f t="shared" si="118"/>
        <v>15196.119949833321</v>
      </c>
      <c r="O591" s="4">
        <f t="shared" si="119"/>
        <v>54789.970783166624</v>
      </c>
      <c r="P591" s="1">
        <f t="shared" si="120"/>
        <v>11830.642628999991</v>
      </c>
      <c r="Q591" s="8">
        <f t="shared" si="121"/>
        <v>51424.493462333296</v>
      </c>
    </row>
    <row r="592" spans="1:17" hidden="1" x14ac:dyDescent="0.3">
      <c r="A592" t="s">
        <v>409</v>
      </c>
      <c r="E592">
        <v>20200101</v>
      </c>
      <c r="G592">
        <v>0</v>
      </c>
      <c r="H592" s="1">
        <v>28787.990833333301</v>
      </c>
      <c r="I592" s="1">
        <v>10805.86</v>
      </c>
      <c r="J592" s="1">
        <v>2</v>
      </c>
      <c r="K592" s="1" t="s">
        <v>13</v>
      </c>
      <c r="L592" s="1">
        <v>0</v>
      </c>
      <c r="M592" s="9">
        <f t="shared" si="117"/>
        <v>39593.850833333301</v>
      </c>
      <c r="N592" s="1">
        <f t="shared" si="118"/>
        <v>15196.119949833321</v>
      </c>
      <c r="O592" s="4">
        <f t="shared" si="119"/>
        <v>54789.970783166624</v>
      </c>
      <c r="P592" s="1">
        <f t="shared" si="120"/>
        <v>11830.642628999991</v>
      </c>
      <c r="Q592" s="8">
        <f t="shared" si="121"/>
        <v>51424.493462333296</v>
      </c>
    </row>
    <row r="593" spans="1:17" x14ac:dyDescent="0.3">
      <c r="A593" t="s">
        <v>409</v>
      </c>
      <c r="B593" t="s">
        <v>84</v>
      </c>
      <c r="C593" t="s">
        <v>436</v>
      </c>
      <c r="D593">
        <v>19000101</v>
      </c>
      <c r="E593">
        <v>20200101</v>
      </c>
      <c r="F593">
        <v>22220202</v>
      </c>
      <c r="G593">
        <v>0</v>
      </c>
      <c r="H593" s="1">
        <v>29363.760833333301</v>
      </c>
      <c r="I593" s="1">
        <v>10805.86</v>
      </c>
      <c r="J593" s="1">
        <v>0</v>
      </c>
      <c r="K593" s="1" t="s">
        <v>13</v>
      </c>
      <c r="L593" s="1">
        <v>0</v>
      </c>
      <c r="M593" s="9">
        <f t="shared" si="117"/>
        <v>40169.620833333305</v>
      </c>
      <c r="N593" s="12">
        <f t="shared" ref="N593:N596" si="126">M593*0.34</f>
        <v>13657.671083333325</v>
      </c>
      <c r="O593" s="4">
        <f t="shared" si="119"/>
        <v>53827.291916666632</v>
      </c>
      <c r="P593" s="12">
        <f t="shared" ref="P593:P596" si="127">M593*0.255</f>
        <v>10243.253312499994</v>
      </c>
      <c r="Q593" s="8">
        <f t="shared" si="121"/>
        <v>50412.874145833295</v>
      </c>
    </row>
    <row r="594" spans="1:17" x14ac:dyDescent="0.3">
      <c r="A594" t="s">
        <v>409</v>
      </c>
      <c r="B594" t="s">
        <v>86</v>
      </c>
      <c r="C594" t="s">
        <v>437</v>
      </c>
      <c r="D594">
        <v>19000101</v>
      </c>
      <c r="E594">
        <v>20200101</v>
      </c>
      <c r="F594">
        <v>22220202</v>
      </c>
      <c r="G594">
        <v>0</v>
      </c>
      <c r="H594" s="1">
        <v>29939.52</v>
      </c>
      <c r="I594" s="1">
        <v>10805.86</v>
      </c>
      <c r="J594" s="1">
        <v>0</v>
      </c>
      <c r="K594" s="1" t="s">
        <v>13</v>
      </c>
      <c r="L594" s="1">
        <v>0</v>
      </c>
      <c r="M594" s="9">
        <f t="shared" si="117"/>
        <v>40745.380000000005</v>
      </c>
      <c r="N594" s="12">
        <f t="shared" si="126"/>
        <v>13853.429200000002</v>
      </c>
      <c r="O594" s="4">
        <f t="shared" si="119"/>
        <v>54598.809200000003</v>
      </c>
      <c r="P594" s="12">
        <f t="shared" si="127"/>
        <v>10390.071900000001</v>
      </c>
      <c r="Q594" s="8">
        <f t="shared" si="121"/>
        <v>51135.451900000007</v>
      </c>
    </row>
    <row r="595" spans="1:17" x14ac:dyDescent="0.3">
      <c r="A595" t="s">
        <v>409</v>
      </c>
      <c r="B595" t="s">
        <v>88</v>
      </c>
      <c r="C595" t="s">
        <v>438</v>
      </c>
      <c r="D595">
        <v>19000101</v>
      </c>
      <c r="E595">
        <v>20200101</v>
      </c>
      <c r="F595">
        <v>22220202</v>
      </c>
      <c r="G595">
        <v>0</v>
      </c>
      <c r="H595" s="1">
        <v>30515.29</v>
      </c>
      <c r="I595" s="1">
        <v>10805.86</v>
      </c>
      <c r="J595" s="1">
        <v>0</v>
      </c>
      <c r="K595" s="1" t="s">
        <v>13</v>
      </c>
      <c r="L595" s="1">
        <v>0</v>
      </c>
      <c r="M595" s="9">
        <f t="shared" si="117"/>
        <v>41321.15</v>
      </c>
      <c r="N595" s="12">
        <f t="shared" si="126"/>
        <v>14049.191000000001</v>
      </c>
      <c r="O595" s="4">
        <f t="shared" si="119"/>
        <v>55370.341</v>
      </c>
      <c r="P595" s="12">
        <f t="shared" si="127"/>
        <v>10536.893250000001</v>
      </c>
      <c r="Q595" s="8">
        <f t="shared" si="121"/>
        <v>51858.043250000002</v>
      </c>
    </row>
    <row r="596" spans="1:17" x14ac:dyDescent="0.3">
      <c r="A596" t="s">
        <v>409</v>
      </c>
      <c r="B596" t="s">
        <v>90</v>
      </c>
      <c r="C596" t="s">
        <v>439</v>
      </c>
      <c r="D596">
        <v>19000101</v>
      </c>
      <c r="E596">
        <v>20200101</v>
      </c>
      <c r="F596">
        <v>22220202</v>
      </c>
      <c r="G596">
        <v>0</v>
      </c>
      <c r="H596" s="1">
        <v>30515.29</v>
      </c>
      <c r="I596" s="1">
        <v>10805.86</v>
      </c>
      <c r="J596" s="1">
        <v>0</v>
      </c>
      <c r="K596" s="1" t="s">
        <v>13</v>
      </c>
      <c r="L596" s="1">
        <v>0</v>
      </c>
      <c r="M596" s="9">
        <f t="shared" si="117"/>
        <v>41321.15</v>
      </c>
      <c r="N596" s="12">
        <f t="shared" si="126"/>
        <v>14049.191000000001</v>
      </c>
      <c r="O596" s="4">
        <f t="shared" si="119"/>
        <v>55370.341</v>
      </c>
      <c r="P596" s="12">
        <f t="shared" si="127"/>
        <v>10536.893250000001</v>
      </c>
      <c r="Q596" s="8">
        <f t="shared" si="121"/>
        <v>51858.043250000002</v>
      </c>
    </row>
    <row r="597" spans="1:17" hidden="1" x14ac:dyDescent="0.3">
      <c r="A597" t="s">
        <v>409</v>
      </c>
      <c r="E597">
        <v>20200101</v>
      </c>
      <c r="G597">
        <v>0</v>
      </c>
      <c r="H597" s="1">
        <v>30515.29</v>
      </c>
      <c r="I597" s="1">
        <v>10805.86</v>
      </c>
      <c r="J597" s="1">
        <v>1</v>
      </c>
      <c r="K597" s="1" t="s">
        <v>13</v>
      </c>
      <c r="L597" s="1">
        <v>0</v>
      </c>
      <c r="M597" s="9">
        <f t="shared" si="117"/>
        <v>41321.15</v>
      </c>
      <c r="N597" s="1">
        <f t="shared" si="118"/>
        <v>15859.057369999999</v>
      </c>
      <c r="O597" s="4">
        <f t="shared" si="119"/>
        <v>57180.207370000004</v>
      </c>
      <c r="P597" s="1">
        <f t="shared" si="120"/>
        <v>12346.759620000001</v>
      </c>
      <c r="Q597" s="8">
        <f t="shared" si="121"/>
        <v>53667.909620000006</v>
      </c>
    </row>
    <row r="598" spans="1:17" hidden="1" x14ac:dyDescent="0.3">
      <c r="A598" t="s">
        <v>409</v>
      </c>
      <c r="E598">
        <v>20200101</v>
      </c>
      <c r="G598">
        <v>0</v>
      </c>
      <c r="H598" s="1">
        <v>30515.29</v>
      </c>
      <c r="I598" s="1">
        <v>10805.86</v>
      </c>
      <c r="J598" s="1">
        <v>2</v>
      </c>
      <c r="K598" s="1" t="s">
        <v>13</v>
      </c>
      <c r="L598" s="1">
        <v>0</v>
      </c>
      <c r="M598" s="9">
        <f t="shared" si="117"/>
        <v>41321.15</v>
      </c>
      <c r="N598" s="1">
        <f t="shared" si="118"/>
        <v>15859.057369999999</v>
      </c>
      <c r="O598" s="4">
        <f t="shared" si="119"/>
        <v>57180.207370000004</v>
      </c>
      <c r="P598" s="1">
        <f t="shared" si="120"/>
        <v>12346.759620000001</v>
      </c>
      <c r="Q598" s="8">
        <f t="shared" si="121"/>
        <v>53667.909620000006</v>
      </c>
    </row>
    <row r="599" spans="1:17" x14ac:dyDescent="0.3">
      <c r="A599" t="s">
        <v>409</v>
      </c>
      <c r="B599" t="s">
        <v>92</v>
      </c>
      <c r="C599" t="s">
        <v>440</v>
      </c>
      <c r="D599">
        <v>19000101</v>
      </c>
      <c r="E599">
        <v>20200101</v>
      </c>
      <c r="F599">
        <v>22220202</v>
      </c>
      <c r="G599">
        <v>0</v>
      </c>
      <c r="H599" s="1">
        <v>31091.0491666667</v>
      </c>
      <c r="I599" s="1">
        <v>10805.86</v>
      </c>
      <c r="J599" s="1">
        <v>0</v>
      </c>
      <c r="K599" s="1" t="s">
        <v>13</v>
      </c>
      <c r="L599" s="1">
        <v>0</v>
      </c>
      <c r="M599" s="9">
        <f t="shared" si="117"/>
        <v>41896.909166666701</v>
      </c>
      <c r="N599" s="12">
        <f>M599*0.34</f>
        <v>14244.949116666679</v>
      </c>
      <c r="O599" s="4">
        <f>M599+N599</f>
        <v>56141.858283333378</v>
      </c>
      <c r="P599" s="12">
        <f>M599*0.255</f>
        <v>10683.711837500008</v>
      </c>
      <c r="Q599" s="8">
        <f>M599+P599</f>
        <v>52580.621004166707</v>
      </c>
    </row>
    <row r="600" spans="1:17" hidden="1" x14ac:dyDescent="0.3">
      <c r="A600" t="s">
        <v>409</v>
      </c>
      <c r="B600" t="s">
        <v>96</v>
      </c>
      <c r="C600" t="s">
        <v>441</v>
      </c>
      <c r="D600">
        <v>19000101</v>
      </c>
      <c r="E600">
        <v>20200101</v>
      </c>
      <c r="F600">
        <v>22220202</v>
      </c>
      <c r="G600">
        <v>389.03583333333302</v>
      </c>
      <c r="H600" s="1">
        <v>15561.0541666667</v>
      </c>
      <c r="I600" s="1">
        <v>10805.86</v>
      </c>
      <c r="J600" s="1">
        <v>0</v>
      </c>
      <c r="K600" s="1" t="s">
        <v>13</v>
      </c>
      <c r="L600" s="1">
        <v>0</v>
      </c>
      <c r="M600" s="9">
        <f t="shared" si="117"/>
        <v>26366.914166666698</v>
      </c>
      <c r="N600" s="1">
        <f t="shared" si="118"/>
        <v>10119.621657166677</v>
      </c>
      <c r="O600" s="4">
        <f t="shared" si="119"/>
        <v>36486.535823833372</v>
      </c>
      <c r="P600" s="1">
        <f t="shared" si="120"/>
        <v>7878.4339530000098</v>
      </c>
      <c r="Q600" s="8">
        <f t="shared" si="121"/>
        <v>34245.348119666705</v>
      </c>
    </row>
    <row r="601" spans="1:17" hidden="1" x14ac:dyDescent="0.3">
      <c r="A601" t="s">
        <v>409</v>
      </c>
      <c r="E601">
        <v>20200101</v>
      </c>
      <c r="G601">
        <v>0</v>
      </c>
      <c r="H601" s="1">
        <v>15950.09</v>
      </c>
      <c r="I601" s="1">
        <v>10805.86</v>
      </c>
      <c r="J601" s="1">
        <v>1</v>
      </c>
      <c r="K601" s="1" t="s">
        <v>13</v>
      </c>
      <c r="L601" s="1">
        <v>0</v>
      </c>
      <c r="M601" s="9">
        <f t="shared" si="117"/>
        <v>26755.95</v>
      </c>
      <c r="N601" s="1">
        <f t="shared" si="118"/>
        <v>10268.93361</v>
      </c>
      <c r="O601" s="4">
        <f t="shared" si="119"/>
        <v>37024.883610000004</v>
      </c>
      <c r="P601" s="1">
        <f t="shared" si="120"/>
        <v>7994.6778600000007</v>
      </c>
      <c r="Q601" s="8">
        <f t="shared" si="121"/>
        <v>34750.627860000001</v>
      </c>
    </row>
    <row r="602" spans="1:17" hidden="1" x14ac:dyDescent="0.3">
      <c r="A602" t="s">
        <v>409</v>
      </c>
      <c r="E602">
        <v>20200101</v>
      </c>
      <c r="G602">
        <v>0</v>
      </c>
      <c r="H602" s="1">
        <v>16339.125833333301</v>
      </c>
      <c r="I602" s="1">
        <v>10805.86</v>
      </c>
      <c r="J602" s="1">
        <v>2</v>
      </c>
      <c r="K602" s="1" t="s">
        <v>13</v>
      </c>
      <c r="L602" s="1">
        <v>0</v>
      </c>
      <c r="M602" s="9">
        <f t="shared" si="117"/>
        <v>27144.985833333303</v>
      </c>
      <c r="N602" s="1">
        <f t="shared" si="118"/>
        <v>10418.245562833321</v>
      </c>
      <c r="O602" s="4">
        <f t="shared" si="119"/>
        <v>37563.231396166622</v>
      </c>
      <c r="P602" s="1">
        <f t="shared" si="120"/>
        <v>8110.9217669999916</v>
      </c>
      <c r="Q602" s="8">
        <f t="shared" si="121"/>
        <v>35255.907600333296</v>
      </c>
    </row>
    <row r="603" spans="1:17" hidden="1" x14ac:dyDescent="0.3">
      <c r="A603" t="s">
        <v>409</v>
      </c>
      <c r="B603" t="s">
        <v>98</v>
      </c>
      <c r="C603" t="s">
        <v>442</v>
      </c>
      <c r="D603">
        <v>19000101</v>
      </c>
      <c r="E603">
        <v>20200101</v>
      </c>
      <c r="F603">
        <v>22220202</v>
      </c>
      <c r="G603">
        <v>420.13833333333298</v>
      </c>
      <c r="H603" s="1">
        <v>16805.945</v>
      </c>
      <c r="I603" s="1">
        <v>10805.86</v>
      </c>
      <c r="J603" s="1">
        <v>0</v>
      </c>
      <c r="K603" s="1" t="s">
        <v>13</v>
      </c>
      <c r="L603" s="1">
        <v>0</v>
      </c>
      <c r="M603" s="9">
        <f t="shared" si="117"/>
        <v>27611.805</v>
      </c>
      <c r="N603" s="1">
        <f t="shared" si="118"/>
        <v>10597.410758999999</v>
      </c>
      <c r="O603" s="4">
        <f t="shared" si="119"/>
        <v>38209.215758999999</v>
      </c>
      <c r="P603" s="1">
        <f t="shared" si="120"/>
        <v>8250.4073339999995</v>
      </c>
      <c r="Q603" s="8">
        <f t="shared" si="121"/>
        <v>35862.212333999996</v>
      </c>
    </row>
    <row r="604" spans="1:17" hidden="1" x14ac:dyDescent="0.3">
      <c r="A604" t="s">
        <v>409</v>
      </c>
      <c r="E604">
        <v>20200101</v>
      </c>
      <c r="G604">
        <v>0</v>
      </c>
      <c r="H604" s="1">
        <v>17226.083333333299</v>
      </c>
      <c r="I604" s="1">
        <v>10805.86</v>
      </c>
      <c r="J604" s="1">
        <v>1</v>
      </c>
      <c r="K604" s="1" t="s">
        <v>13</v>
      </c>
      <c r="L604" s="1">
        <v>0</v>
      </c>
      <c r="M604" s="9">
        <f t="shared" si="117"/>
        <v>28031.9433333333</v>
      </c>
      <c r="N604" s="1">
        <f t="shared" si="118"/>
        <v>10758.659851333319</v>
      </c>
      <c r="O604" s="4">
        <f t="shared" si="119"/>
        <v>38790.603184666616</v>
      </c>
      <c r="P604" s="1">
        <f t="shared" si="120"/>
        <v>8375.944667999991</v>
      </c>
      <c r="Q604" s="8">
        <f t="shared" si="121"/>
        <v>36407.888001333289</v>
      </c>
    </row>
    <row r="605" spans="1:17" hidden="1" x14ac:dyDescent="0.3">
      <c r="A605" t="s">
        <v>409</v>
      </c>
      <c r="E605">
        <v>20200101</v>
      </c>
      <c r="G605">
        <v>0</v>
      </c>
      <c r="H605" s="1">
        <v>17646.221666666701</v>
      </c>
      <c r="I605" s="1">
        <v>10805.86</v>
      </c>
      <c r="J605" s="1">
        <v>2</v>
      </c>
      <c r="K605" s="1" t="s">
        <v>13</v>
      </c>
      <c r="L605" s="1">
        <v>0</v>
      </c>
      <c r="M605" s="9">
        <f t="shared" si="117"/>
        <v>28452.081666666701</v>
      </c>
      <c r="N605" s="1">
        <f t="shared" si="118"/>
        <v>10919.90894366668</v>
      </c>
      <c r="O605" s="4">
        <f t="shared" si="119"/>
        <v>39371.990610333378</v>
      </c>
      <c r="P605" s="1">
        <f t="shared" si="120"/>
        <v>8501.4820020000116</v>
      </c>
      <c r="Q605" s="8">
        <f t="shared" si="121"/>
        <v>36953.563668666713</v>
      </c>
    </row>
    <row r="606" spans="1:17" hidden="1" x14ac:dyDescent="0.3">
      <c r="A606" t="s">
        <v>409</v>
      </c>
      <c r="B606" t="s">
        <v>100</v>
      </c>
      <c r="C606" t="s">
        <v>443</v>
      </c>
      <c r="D606">
        <v>19000101</v>
      </c>
      <c r="E606">
        <v>20200101</v>
      </c>
      <c r="F606">
        <v>22220202</v>
      </c>
      <c r="G606">
        <v>451.27333333333303</v>
      </c>
      <c r="H606" s="1">
        <v>18050.835833333302</v>
      </c>
      <c r="I606" s="1">
        <v>10805.86</v>
      </c>
      <c r="J606" s="1">
        <v>0</v>
      </c>
      <c r="K606" s="1" t="s">
        <v>13</v>
      </c>
      <c r="L606" s="1">
        <v>0</v>
      </c>
      <c r="M606" s="9">
        <f t="shared" si="117"/>
        <v>28856.695833333302</v>
      </c>
      <c r="N606" s="1">
        <f t="shared" si="118"/>
        <v>11075.199860833322</v>
      </c>
      <c r="O606" s="4">
        <f t="shared" si="119"/>
        <v>39931.895694166626</v>
      </c>
      <c r="P606" s="1">
        <f t="shared" si="120"/>
        <v>8622.3807149999902</v>
      </c>
      <c r="Q606" s="8">
        <f t="shared" si="121"/>
        <v>37479.076548333294</v>
      </c>
    </row>
    <row r="607" spans="1:17" hidden="1" x14ac:dyDescent="0.3">
      <c r="A607" t="s">
        <v>409</v>
      </c>
      <c r="E607">
        <v>20200101</v>
      </c>
      <c r="G607">
        <v>0</v>
      </c>
      <c r="H607" s="1">
        <v>18502.109166666702</v>
      </c>
      <c r="I607" s="1">
        <v>10805.86</v>
      </c>
      <c r="J607" s="1">
        <v>1</v>
      </c>
      <c r="K607" s="1" t="s">
        <v>13</v>
      </c>
      <c r="L607" s="1">
        <v>0</v>
      </c>
      <c r="M607" s="9">
        <f t="shared" si="117"/>
        <v>29307.969166666702</v>
      </c>
      <c r="N607" s="1">
        <f t="shared" si="118"/>
        <v>11248.398566166679</v>
      </c>
      <c r="O607" s="4">
        <f t="shared" si="119"/>
        <v>40556.36773283338</v>
      </c>
      <c r="P607" s="1">
        <f t="shared" si="120"/>
        <v>8757.2211870000101</v>
      </c>
      <c r="Q607" s="8">
        <f t="shared" si="121"/>
        <v>38065.190353666709</v>
      </c>
    </row>
    <row r="608" spans="1:17" hidden="1" x14ac:dyDescent="0.3">
      <c r="A608" t="s">
        <v>409</v>
      </c>
      <c r="E608">
        <v>20200101</v>
      </c>
      <c r="G608">
        <v>0</v>
      </c>
      <c r="H608" s="1">
        <v>18953.3825</v>
      </c>
      <c r="I608" s="1">
        <v>10805.86</v>
      </c>
      <c r="J608" s="1">
        <v>2</v>
      </c>
      <c r="K608" s="1" t="s">
        <v>13</v>
      </c>
      <c r="L608" s="1">
        <v>0</v>
      </c>
      <c r="M608" s="9">
        <f t="shared" si="117"/>
        <v>29759.2425</v>
      </c>
      <c r="N608" s="1">
        <f t="shared" si="118"/>
        <v>11421.597271499999</v>
      </c>
      <c r="O608" s="4">
        <f t="shared" si="119"/>
        <v>41180.839771500003</v>
      </c>
      <c r="P608" s="1">
        <f t="shared" si="120"/>
        <v>8892.0616590000009</v>
      </c>
      <c r="Q608" s="8">
        <f t="shared" si="121"/>
        <v>38651.304158999999</v>
      </c>
    </row>
    <row r="609" spans="1:17" hidden="1" x14ac:dyDescent="0.3">
      <c r="A609" t="s">
        <v>409</v>
      </c>
      <c r="B609" t="s">
        <v>102</v>
      </c>
      <c r="C609" t="s">
        <v>444</v>
      </c>
      <c r="D609">
        <v>19000101</v>
      </c>
      <c r="E609">
        <v>20200101</v>
      </c>
      <c r="F609">
        <v>22220202</v>
      </c>
      <c r="G609">
        <v>482.39749999999998</v>
      </c>
      <c r="H609" s="1">
        <v>19295.715833333299</v>
      </c>
      <c r="I609" s="1">
        <v>10805.86</v>
      </c>
      <c r="J609" s="1">
        <v>0</v>
      </c>
      <c r="K609" s="1" t="s">
        <v>13</v>
      </c>
      <c r="L609" s="1">
        <v>0</v>
      </c>
      <c r="M609" s="9">
        <f t="shared" si="117"/>
        <v>30101.5758333333</v>
      </c>
      <c r="N609" s="1">
        <f t="shared" si="118"/>
        <v>11552.984804833319</v>
      </c>
      <c r="O609" s="4">
        <f t="shared" si="119"/>
        <v>41654.560638166615</v>
      </c>
      <c r="P609" s="1">
        <f t="shared" si="120"/>
        <v>8994.350858999991</v>
      </c>
      <c r="Q609" s="8">
        <f t="shared" si="121"/>
        <v>39095.926692333291</v>
      </c>
    </row>
    <row r="610" spans="1:17" hidden="1" x14ac:dyDescent="0.3">
      <c r="A610" t="s">
        <v>409</v>
      </c>
      <c r="E610">
        <v>20200101</v>
      </c>
      <c r="G610">
        <v>0</v>
      </c>
      <c r="H610" s="1">
        <v>19778.113333333298</v>
      </c>
      <c r="I610" s="1">
        <v>10805.86</v>
      </c>
      <c r="J610" s="1">
        <v>1</v>
      </c>
      <c r="K610" s="1" t="s">
        <v>13</v>
      </c>
      <c r="L610" s="1">
        <v>0</v>
      </c>
      <c r="M610" s="9">
        <f t="shared" si="117"/>
        <v>30583.973333333299</v>
      </c>
      <c r="N610" s="1">
        <f t="shared" si="118"/>
        <v>11738.128965333319</v>
      </c>
      <c r="O610" s="4">
        <f t="shared" si="119"/>
        <v>42322.102298666621</v>
      </c>
      <c r="P610" s="1">
        <f t="shared" si="120"/>
        <v>9138.4912319999894</v>
      </c>
      <c r="Q610" s="8">
        <f t="shared" si="121"/>
        <v>39722.464565333285</v>
      </c>
    </row>
    <row r="611" spans="1:17" hidden="1" x14ac:dyDescent="0.3">
      <c r="A611" t="s">
        <v>409</v>
      </c>
      <c r="E611">
        <v>20200101</v>
      </c>
      <c r="G611">
        <v>0</v>
      </c>
      <c r="H611" s="1">
        <v>20260.510833333301</v>
      </c>
      <c r="I611" s="1">
        <v>10805.86</v>
      </c>
      <c r="J611" s="1">
        <v>2</v>
      </c>
      <c r="K611" s="1" t="s">
        <v>13</v>
      </c>
      <c r="L611" s="1">
        <v>0</v>
      </c>
      <c r="M611" s="9">
        <f t="shared" si="117"/>
        <v>31066.370833333302</v>
      </c>
      <c r="N611" s="1">
        <f t="shared" si="118"/>
        <v>11923.273125833321</v>
      </c>
      <c r="O611" s="4">
        <f t="shared" si="119"/>
        <v>42989.64395916662</v>
      </c>
      <c r="P611" s="1">
        <f t="shared" si="120"/>
        <v>9282.6316049999914</v>
      </c>
      <c r="Q611" s="8">
        <f t="shared" si="121"/>
        <v>40349.002438333293</v>
      </c>
    </row>
    <row r="612" spans="1:17" hidden="1" x14ac:dyDescent="0.3">
      <c r="A612" t="s">
        <v>409</v>
      </c>
      <c r="B612" t="s">
        <v>104</v>
      </c>
      <c r="C612" t="s">
        <v>445</v>
      </c>
      <c r="D612">
        <v>19000101</v>
      </c>
      <c r="E612">
        <v>20200101</v>
      </c>
      <c r="F612">
        <v>22220202</v>
      </c>
      <c r="G612">
        <v>513.51083333333304</v>
      </c>
      <c r="H612" s="1">
        <v>20540.584999999999</v>
      </c>
      <c r="I612" s="1">
        <v>10805.86</v>
      </c>
      <c r="J612" s="1">
        <v>0</v>
      </c>
      <c r="K612" s="1" t="s">
        <v>13</v>
      </c>
      <c r="L612" s="1">
        <v>0</v>
      </c>
      <c r="M612" s="9">
        <f t="shared" si="117"/>
        <v>31346.445</v>
      </c>
      <c r="N612" s="1">
        <f t="shared" si="118"/>
        <v>12030.765590999999</v>
      </c>
      <c r="O612" s="4">
        <f t="shared" si="119"/>
        <v>43377.210590999995</v>
      </c>
      <c r="P612" s="1">
        <f t="shared" si="120"/>
        <v>9366.3177660000001</v>
      </c>
      <c r="Q612" s="8">
        <f t="shared" si="121"/>
        <v>40712.762766</v>
      </c>
    </row>
    <row r="613" spans="1:17" hidden="1" x14ac:dyDescent="0.3">
      <c r="A613" t="s">
        <v>409</v>
      </c>
      <c r="E613">
        <v>20200101</v>
      </c>
      <c r="G613">
        <v>0</v>
      </c>
      <c r="H613" s="1">
        <v>21054.0958333333</v>
      </c>
      <c r="I613" s="1">
        <v>10805.86</v>
      </c>
      <c r="J613" s="1">
        <v>1</v>
      </c>
      <c r="K613" s="1" t="s">
        <v>13</v>
      </c>
      <c r="L613" s="1">
        <v>0</v>
      </c>
      <c r="M613" s="9">
        <f t="shared" si="117"/>
        <v>31859.955833333301</v>
      </c>
      <c r="N613" s="1">
        <f t="shared" si="118"/>
        <v>12227.85104883332</v>
      </c>
      <c r="O613" s="4">
        <f t="shared" si="119"/>
        <v>44087.806882166624</v>
      </c>
      <c r="P613" s="1">
        <f t="shared" si="120"/>
        <v>9519.7548029999907</v>
      </c>
      <c r="Q613" s="8">
        <f t="shared" si="121"/>
        <v>41379.710636333293</v>
      </c>
    </row>
    <row r="614" spans="1:17" hidden="1" x14ac:dyDescent="0.3">
      <c r="A614" t="s">
        <v>409</v>
      </c>
      <c r="E614">
        <v>20200101</v>
      </c>
      <c r="G614">
        <v>0</v>
      </c>
      <c r="H614" s="1">
        <v>21567.606666666699</v>
      </c>
      <c r="I614" s="1">
        <v>10805.86</v>
      </c>
      <c r="J614" s="1">
        <v>2</v>
      </c>
      <c r="K614" s="1" t="s">
        <v>13</v>
      </c>
      <c r="L614" s="1">
        <v>0</v>
      </c>
      <c r="M614" s="9">
        <f t="shared" si="117"/>
        <v>32373.4666666667</v>
      </c>
      <c r="N614" s="1">
        <f t="shared" si="118"/>
        <v>12424.936506666678</v>
      </c>
      <c r="O614" s="4">
        <f t="shared" si="119"/>
        <v>44798.403173333376</v>
      </c>
      <c r="P614" s="1">
        <f t="shared" si="120"/>
        <v>9673.1918400000104</v>
      </c>
      <c r="Q614" s="8">
        <f t="shared" si="121"/>
        <v>42046.65850666671</v>
      </c>
    </row>
    <row r="615" spans="1:17" hidden="1" x14ac:dyDescent="0.3">
      <c r="A615" t="s">
        <v>409</v>
      </c>
      <c r="B615" t="s">
        <v>106</v>
      </c>
      <c r="C615" t="s">
        <v>446</v>
      </c>
      <c r="D615">
        <v>19000101</v>
      </c>
      <c r="E615">
        <v>20200101</v>
      </c>
      <c r="F615">
        <v>22220202</v>
      </c>
      <c r="G615">
        <v>544.63499999999999</v>
      </c>
      <c r="H615" s="1">
        <v>21785.4866666667</v>
      </c>
      <c r="I615" s="1">
        <v>10805.86</v>
      </c>
      <c r="J615" s="1">
        <v>0</v>
      </c>
      <c r="K615" s="1" t="s">
        <v>13</v>
      </c>
      <c r="L615" s="1">
        <v>0</v>
      </c>
      <c r="M615" s="9">
        <f t="shared" si="117"/>
        <v>32591.346666666701</v>
      </c>
      <c r="N615" s="1">
        <f t="shared" si="118"/>
        <v>12508.558850666679</v>
      </c>
      <c r="O615" s="4">
        <f t="shared" si="119"/>
        <v>45099.905517333376</v>
      </c>
      <c r="P615" s="1">
        <f t="shared" si="120"/>
        <v>9738.2943840000098</v>
      </c>
      <c r="Q615" s="8">
        <f t="shared" si="121"/>
        <v>42329.641050666709</v>
      </c>
    </row>
    <row r="616" spans="1:17" hidden="1" x14ac:dyDescent="0.3">
      <c r="A616" t="s">
        <v>409</v>
      </c>
      <c r="E616">
        <v>20200101</v>
      </c>
      <c r="G616">
        <v>0</v>
      </c>
      <c r="H616" s="1">
        <v>22330.121666666699</v>
      </c>
      <c r="I616" s="1">
        <v>10805.86</v>
      </c>
      <c r="J616" s="1">
        <v>1</v>
      </c>
      <c r="K616" s="1" t="s">
        <v>13</v>
      </c>
      <c r="L616" s="1">
        <v>0</v>
      </c>
      <c r="M616" s="9">
        <f t="shared" si="117"/>
        <v>33135.981666666703</v>
      </c>
      <c r="N616" s="1">
        <f t="shared" si="118"/>
        <v>12717.58976366668</v>
      </c>
      <c r="O616" s="4">
        <f t="shared" si="119"/>
        <v>45853.571430333381</v>
      </c>
      <c r="P616" s="1">
        <f t="shared" si="120"/>
        <v>9901.0313220000116</v>
      </c>
      <c r="Q616" s="8">
        <f t="shared" si="121"/>
        <v>43037.012988666713</v>
      </c>
    </row>
    <row r="617" spans="1:17" hidden="1" x14ac:dyDescent="0.3">
      <c r="A617" t="s">
        <v>409</v>
      </c>
      <c r="E617">
        <v>20200101</v>
      </c>
      <c r="G617">
        <v>0</v>
      </c>
      <c r="H617" s="1">
        <v>22874.756666666701</v>
      </c>
      <c r="I617" s="1">
        <v>10805.86</v>
      </c>
      <c r="J617" s="1">
        <v>2</v>
      </c>
      <c r="K617" s="1" t="s">
        <v>13</v>
      </c>
      <c r="L617" s="1">
        <v>0</v>
      </c>
      <c r="M617" s="9">
        <f t="shared" si="117"/>
        <v>33680.616666666698</v>
      </c>
      <c r="N617" s="1">
        <f t="shared" si="118"/>
        <v>12926.620676666678</v>
      </c>
      <c r="O617" s="4">
        <f t="shared" si="119"/>
        <v>46607.237343333378</v>
      </c>
      <c r="P617" s="1">
        <f t="shared" si="120"/>
        <v>10063.76826000001</v>
      </c>
      <c r="Q617" s="8">
        <f t="shared" si="121"/>
        <v>43744.384926666709</v>
      </c>
    </row>
    <row r="618" spans="1:17" hidden="1" x14ac:dyDescent="0.3">
      <c r="A618" t="s">
        <v>409</v>
      </c>
      <c r="B618" t="s">
        <v>108</v>
      </c>
      <c r="C618" t="s">
        <v>447</v>
      </c>
      <c r="D618">
        <v>19000101</v>
      </c>
      <c r="E618">
        <v>20200101</v>
      </c>
      <c r="F618">
        <v>22220202</v>
      </c>
      <c r="G618">
        <v>575.77</v>
      </c>
      <c r="H618" s="1">
        <v>23030.345000000001</v>
      </c>
      <c r="I618" s="1">
        <v>10805.86</v>
      </c>
      <c r="J618" s="1">
        <v>0</v>
      </c>
      <c r="K618" s="1" t="s">
        <v>13</v>
      </c>
      <c r="L618" s="1">
        <v>0</v>
      </c>
      <c r="M618" s="9">
        <f t="shared" si="117"/>
        <v>33836.205000000002</v>
      </c>
      <c r="N618" s="1">
        <f t="shared" si="118"/>
        <v>12986.335478999999</v>
      </c>
      <c r="O618" s="4">
        <f t="shared" si="119"/>
        <v>46822.540479000003</v>
      </c>
      <c r="P618" s="1">
        <f t="shared" si="120"/>
        <v>10110.258054000002</v>
      </c>
      <c r="Q618" s="8">
        <f t="shared" si="121"/>
        <v>43946.463054000007</v>
      </c>
    </row>
    <row r="619" spans="1:17" hidden="1" x14ac:dyDescent="0.3">
      <c r="A619" t="s">
        <v>409</v>
      </c>
      <c r="E619">
        <v>20200101</v>
      </c>
      <c r="G619">
        <v>0</v>
      </c>
      <c r="H619" s="1">
        <v>23606.115000000002</v>
      </c>
      <c r="I619" s="1">
        <v>10805.86</v>
      </c>
      <c r="J619" s="1">
        <v>1</v>
      </c>
      <c r="K619" s="1" t="s">
        <v>13</v>
      </c>
      <c r="L619" s="1">
        <v>0</v>
      </c>
      <c r="M619" s="9">
        <f t="shared" si="117"/>
        <v>34411.975000000006</v>
      </c>
      <c r="N619" s="1">
        <f t="shared" si="118"/>
        <v>13207.316005000001</v>
      </c>
      <c r="O619" s="4">
        <f t="shared" si="119"/>
        <v>47619.291005000006</v>
      </c>
      <c r="P619" s="1">
        <f t="shared" si="120"/>
        <v>10282.298130000003</v>
      </c>
      <c r="Q619" s="8">
        <f t="shared" si="121"/>
        <v>44694.273130000009</v>
      </c>
    </row>
    <row r="620" spans="1:17" hidden="1" x14ac:dyDescent="0.3">
      <c r="A620" t="s">
        <v>409</v>
      </c>
      <c r="E620">
        <v>20200101</v>
      </c>
      <c r="G620">
        <v>0</v>
      </c>
      <c r="H620" s="1">
        <v>24181.884999999998</v>
      </c>
      <c r="I620" s="1">
        <v>10805.86</v>
      </c>
      <c r="J620" s="1">
        <v>2</v>
      </c>
      <c r="K620" s="1" t="s">
        <v>13</v>
      </c>
      <c r="L620" s="1">
        <v>0</v>
      </c>
      <c r="M620" s="9">
        <f t="shared" si="117"/>
        <v>34987.744999999995</v>
      </c>
      <c r="N620" s="1">
        <f t="shared" si="118"/>
        <v>13428.296530999998</v>
      </c>
      <c r="O620" s="4">
        <f t="shared" si="119"/>
        <v>48416.041530999995</v>
      </c>
      <c r="P620" s="1">
        <f t="shared" si="120"/>
        <v>10454.338205999999</v>
      </c>
      <c r="Q620" s="8">
        <f t="shared" si="121"/>
        <v>45442.083205999996</v>
      </c>
    </row>
    <row r="621" spans="1:17" x14ac:dyDescent="0.3">
      <c r="A621" t="s">
        <v>409</v>
      </c>
      <c r="B621" t="s">
        <v>136</v>
      </c>
      <c r="C621" t="s">
        <v>448</v>
      </c>
      <c r="D621">
        <v>19000101</v>
      </c>
      <c r="E621">
        <v>20200101</v>
      </c>
      <c r="F621">
        <v>22220202</v>
      </c>
      <c r="G621">
        <v>0</v>
      </c>
      <c r="H621" s="1">
        <v>21219.5425</v>
      </c>
      <c r="I621" s="1">
        <v>11095.987499999999</v>
      </c>
      <c r="J621" s="1">
        <v>0</v>
      </c>
      <c r="K621" s="1" t="s">
        <v>13</v>
      </c>
      <c r="L621" s="1">
        <v>4028.5</v>
      </c>
      <c r="M621" s="9">
        <f t="shared" si="117"/>
        <v>36344.03</v>
      </c>
      <c r="N621" s="12">
        <f t="shared" ref="N621:N623" si="128">M621*0.34</f>
        <v>12356.9702</v>
      </c>
      <c r="O621" s="4">
        <f t="shared" si="119"/>
        <v>48701.000199999995</v>
      </c>
      <c r="P621" s="12">
        <f t="shared" ref="P621:P623" si="129">M621*0.255</f>
        <v>9267.7276500000007</v>
      </c>
      <c r="Q621" s="8">
        <f t="shared" si="121"/>
        <v>45611.75765</v>
      </c>
    </row>
    <row r="622" spans="1:17" x14ac:dyDescent="0.3">
      <c r="A622" t="s">
        <v>409</v>
      </c>
      <c r="B622" t="s">
        <v>138</v>
      </c>
      <c r="C622" t="s">
        <v>449</v>
      </c>
      <c r="D622">
        <v>19000101</v>
      </c>
      <c r="E622">
        <v>20200101</v>
      </c>
      <c r="F622">
        <v>22220202</v>
      </c>
      <c r="G622">
        <v>0</v>
      </c>
      <c r="H622" s="1">
        <v>22917.104166666701</v>
      </c>
      <c r="I622" s="1">
        <v>11095.987499999999</v>
      </c>
      <c r="J622" s="1">
        <v>0</v>
      </c>
      <c r="K622" s="1" t="s">
        <v>13</v>
      </c>
      <c r="L622" s="1">
        <v>4699.91</v>
      </c>
      <c r="M622" s="9">
        <f t="shared" si="117"/>
        <v>38713.001666666707</v>
      </c>
      <c r="N622" s="12">
        <f t="shared" si="128"/>
        <v>13162.420566666682</v>
      </c>
      <c r="O622" s="4">
        <f t="shared" si="119"/>
        <v>51875.422233333389</v>
      </c>
      <c r="P622" s="12">
        <f t="shared" si="129"/>
        <v>9871.8154250000098</v>
      </c>
      <c r="Q622" s="8">
        <f t="shared" si="121"/>
        <v>48584.817091666715</v>
      </c>
    </row>
    <row r="623" spans="1:17" x14ac:dyDescent="0.3">
      <c r="A623" t="s">
        <v>409</v>
      </c>
      <c r="B623" t="s">
        <v>140</v>
      </c>
      <c r="C623" t="s">
        <v>450</v>
      </c>
      <c r="D623">
        <v>19000101</v>
      </c>
      <c r="E623">
        <v>20200101</v>
      </c>
      <c r="F623">
        <v>22220202</v>
      </c>
      <c r="G623">
        <v>0</v>
      </c>
      <c r="H623" s="1">
        <v>22917.104166666701</v>
      </c>
      <c r="I623" s="1">
        <v>11095.987499999999</v>
      </c>
      <c r="J623" s="1">
        <v>0</v>
      </c>
      <c r="K623" s="1" t="s">
        <v>13</v>
      </c>
      <c r="L623" s="1">
        <v>4699.91</v>
      </c>
      <c r="M623" s="9">
        <f t="shared" si="117"/>
        <v>38713.001666666707</v>
      </c>
      <c r="N623" s="12">
        <f t="shared" si="128"/>
        <v>13162.420566666682</v>
      </c>
      <c r="O623" s="4">
        <f t="shared" si="119"/>
        <v>51875.422233333389</v>
      </c>
      <c r="P623" s="12">
        <f t="shared" si="129"/>
        <v>9871.8154250000098</v>
      </c>
      <c r="Q623" s="8">
        <f t="shared" si="121"/>
        <v>48584.817091666715</v>
      </c>
    </row>
    <row r="624" spans="1:17" hidden="1" x14ac:dyDescent="0.3">
      <c r="A624" t="s">
        <v>409</v>
      </c>
      <c r="E624">
        <v>20200101</v>
      </c>
      <c r="G624">
        <v>0</v>
      </c>
      <c r="H624" s="1">
        <v>22917.104166666701</v>
      </c>
      <c r="I624" s="1">
        <v>11095.987499999999</v>
      </c>
      <c r="J624" s="1">
        <v>1</v>
      </c>
      <c r="K624" s="1" t="s">
        <v>13</v>
      </c>
      <c r="L624" s="1">
        <v>4699.91</v>
      </c>
      <c r="M624" s="9">
        <f t="shared" si="117"/>
        <v>38713.001666666707</v>
      </c>
      <c r="N624" s="1">
        <f t="shared" si="118"/>
        <v>14858.050039666681</v>
      </c>
      <c r="O624" s="4">
        <f t="shared" si="119"/>
        <v>53571.05170633339</v>
      </c>
      <c r="P624" s="1">
        <f t="shared" si="120"/>
        <v>11567.444898000012</v>
      </c>
      <c r="Q624" s="8">
        <f t="shared" si="121"/>
        <v>50280.446564666723</v>
      </c>
    </row>
    <row r="625" spans="1:17" hidden="1" x14ac:dyDescent="0.3">
      <c r="A625" t="s">
        <v>409</v>
      </c>
      <c r="E625">
        <v>20200101</v>
      </c>
      <c r="G625">
        <v>0</v>
      </c>
      <c r="H625" s="1">
        <v>22917.104166666701</v>
      </c>
      <c r="I625" s="1">
        <v>11095.987499999999</v>
      </c>
      <c r="J625" s="1">
        <v>2</v>
      </c>
      <c r="K625" s="1" t="s">
        <v>13</v>
      </c>
      <c r="L625" s="1">
        <v>4699.91</v>
      </c>
      <c r="M625" s="9">
        <f t="shared" si="117"/>
        <v>38713.001666666707</v>
      </c>
      <c r="N625" s="1">
        <f t="shared" si="118"/>
        <v>14858.050039666681</v>
      </c>
      <c r="O625" s="4">
        <f t="shared" si="119"/>
        <v>53571.05170633339</v>
      </c>
      <c r="P625" s="1">
        <f t="shared" si="120"/>
        <v>11567.444898000012</v>
      </c>
      <c r="Q625" s="8">
        <f t="shared" si="121"/>
        <v>50280.446564666723</v>
      </c>
    </row>
    <row r="626" spans="1:17" x14ac:dyDescent="0.3">
      <c r="A626" t="s">
        <v>409</v>
      </c>
      <c r="B626" t="s">
        <v>142</v>
      </c>
      <c r="C626" t="s">
        <v>451</v>
      </c>
      <c r="D626">
        <v>19000101</v>
      </c>
      <c r="E626">
        <v>20200101</v>
      </c>
      <c r="F626">
        <v>22220202</v>
      </c>
      <c r="G626">
        <v>0</v>
      </c>
      <c r="H626" s="1">
        <v>24614.6658333333</v>
      </c>
      <c r="I626" s="1">
        <v>11095.987499999999</v>
      </c>
      <c r="J626" s="1">
        <v>0</v>
      </c>
      <c r="K626" s="1" t="s">
        <v>13</v>
      </c>
      <c r="L626" s="1">
        <v>4699.91</v>
      </c>
      <c r="M626" s="9">
        <f t="shared" si="117"/>
        <v>40410.563333333295</v>
      </c>
      <c r="N626" s="12">
        <f t="shared" ref="N626:N629" si="130">M626*0.34</f>
        <v>13739.591533333321</v>
      </c>
      <c r="O626" s="4">
        <f t="shared" si="119"/>
        <v>54150.15486666662</v>
      </c>
      <c r="P626" s="12">
        <f t="shared" ref="P626:P629" si="131">M626*0.255</f>
        <v>10304.69364999999</v>
      </c>
      <c r="Q626" s="8">
        <f t="shared" si="121"/>
        <v>50715.256983333282</v>
      </c>
    </row>
    <row r="627" spans="1:17" x14ac:dyDescent="0.3">
      <c r="A627" t="s">
        <v>409</v>
      </c>
      <c r="B627" t="s">
        <v>144</v>
      </c>
      <c r="C627" t="s">
        <v>452</v>
      </c>
      <c r="D627">
        <v>19000101</v>
      </c>
      <c r="E627">
        <v>20200101</v>
      </c>
      <c r="F627">
        <v>22220202</v>
      </c>
      <c r="G627">
        <v>0</v>
      </c>
      <c r="H627" s="1">
        <v>26312.238333333298</v>
      </c>
      <c r="I627" s="1">
        <v>11095.987499999999</v>
      </c>
      <c r="J627" s="1">
        <v>0</v>
      </c>
      <c r="K627" s="1" t="s">
        <v>13</v>
      </c>
      <c r="L627" s="1">
        <v>5371.33</v>
      </c>
      <c r="M627" s="9">
        <f t="shared" si="117"/>
        <v>42779.555833333303</v>
      </c>
      <c r="N627" s="12">
        <f t="shared" si="130"/>
        <v>14545.048983333323</v>
      </c>
      <c r="O627" s="4">
        <f t="shared" si="119"/>
        <v>57324.60481666663</v>
      </c>
      <c r="P627" s="12">
        <f t="shared" si="131"/>
        <v>10908.786737499993</v>
      </c>
      <c r="Q627" s="8">
        <f t="shared" si="121"/>
        <v>53688.342570833294</v>
      </c>
    </row>
    <row r="628" spans="1:17" x14ac:dyDescent="0.3">
      <c r="A628" t="s">
        <v>409</v>
      </c>
      <c r="B628" t="s">
        <v>146</v>
      </c>
      <c r="C628" t="s">
        <v>453</v>
      </c>
      <c r="D628">
        <v>19000101</v>
      </c>
      <c r="E628">
        <v>20200101</v>
      </c>
      <c r="F628">
        <v>22220202</v>
      </c>
      <c r="G628">
        <v>0</v>
      </c>
      <c r="H628" s="1">
        <v>28009.8</v>
      </c>
      <c r="I628" s="1">
        <v>11095.987499999999</v>
      </c>
      <c r="J628" s="1">
        <v>0</v>
      </c>
      <c r="K628" s="1" t="s">
        <v>13</v>
      </c>
      <c r="L628" s="1">
        <v>5371.33</v>
      </c>
      <c r="M628" s="9">
        <f t="shared" si="117"/>
        <v>44477.1175</v>
      </c>
      <c r="N628" s="12">
        <f t="shared" si="130"/>
        <v>15122.219950000001</v>
      </c>
      <c r="O628" s="4">
        <f t="shared" si="119"/>
        <v>59599.337449999999</v>
      </c>
      <c r="P628" s="12">
        <f t="shared" si="131"/>
        <v>11341.664962500001</v>
      </c>
      <c r="Q628" s="8">
        <f t="shared" si="121"/>
        <v>55818.782462499999</v>
      </c>
    </row>
    <row r="629" spans="1:17" x14ac:dyDescent="0.3">
      <c r="A629" t="s">
        <v>409</v>
      </c>
      <c r="B629" t="s">
        <v>148</v>
      </c>
      <c r="C629" t="s">
        <v>454</v>
      </c>
      <c r="D629">
        <v>19000101</v>
      </c>
      <c r="E629">
        <v>20200101</v>
      </c>
      <c r="F629">
        <v>22220202</v>
      </c>
      <c r="G629">
        <v>0</v>
      </c>
      <c r="H629" s="1">
        <v>28009.8</v>
      </c>
      <c r="I629" s="1">
        <v>11095.987499999999</v>
      </c>
      <c r="J629" s="1">
        <v>0</v>
      </c>
      <c r="K629" s="1" t="s">
        <v>13</v>
      </c>
      <c r="L629" s="1">
        <v>5371.33</v>
      </c>
      <c r="M629" s="9">
        <f t="shared" si="117"/>
        <v>44477.1175</v>
      </c>
      <c r="N629" s="12">
        <f t="shared" si="130"/>
        <v>15122.219950000001</v>
      </c>
      <c r="O629" s="4">
        <f t="shared" si="119"/>
        <v>59599.337449999999</v>
      </c>
      <c r="P629" s="12">
        <f t="shared" si="131"/>
        <v>11341.664962500001</v>
      </c>
      <c r="Q629" s="8">
        <f t="shared" si="121"/>
        <v>55818.782462499999</v>
      </c>
    </row>
    <row r="630" spans="1:17" hidden="1" x14ac:dyDescent="0.3">
      <c r="A630" t="s">
        <v>409</v>
      </c>
      <c r="E630">
        <v>20200101</v>
      </c>
      <c r="G630">
        <v>0</v>
      </c>
      <c r="H630" s="1">
        <v>28009.8</v>
      </c>
      <c r="I630" s="1">
        <v>11095.987499999999</v>
      </c>
      <c r="J630" s="1">
        <v>1</v>
      </c>
      <c r="K630" s="1" t="s">
        <v>13</v>
      </c>
      <c r="L630" s="1">
        <v>5371.33</v>
      </c>
      <c r="M630" s="9">
        <f t="shared" si="117"/>
        <v>44477.1175</v>
      </c>
      <c r="N630" s="1">
        <f t="shared" si="118"/>
        <v>17070.317696499998</v>
      </c>
      <c r="O630" s="4">
        <f t="shared" si="119"/>
        <v>61547.435196499995</v>
      </c>
      <c r="P630" s="1">
        <f t="shared" si="120"/>
        <v>13289.762709000001</v>
      </c>
      <c r="Q630" s="8">
        <f t="shared" si="121"/>
        <v>57766.880209000003</v>
      </c>
    </row>
    <row r="631" spans="1:17" hidden="1" x14ac:dyDescent="0.3">
      <c r="A631" t="s">
        <v>409</v>
      </c>
      <c r="E631">
        <v>20200101</v>
      </c>
      <c r="G631">
        <v>0</v>
      </c>
      <c r="H631" s="1">
        <v>28009.8</v>
      </c>
      <c r="I631" s="1">
        <v>11095.987499999999</v>
      </c>
      <c r="J631" s="1">
        <v>2</v>
      </c>
      <c r="K631" s="1" t="s">
        <v>13</v>
      </c>
      <c r="L631" s="1">
        <v>5371.33</v>
      </c>
      <c r="M631" s="9">
        <f t="shared" si="117"/>
        <v>44477.1175</v>
      </c>
      <c r="N631" s="1">
        <f t="shared" si="118"/>
        <v>17070.317696499998</v>
      </c>
      <c r="O631" s="4">
        <f t="shared" si="119"/>
        <v>61547.435196499995</v>
      </c>
      <c r="P631" s="1">
        <f t="shared" si="120"/>
        <v>13289.762709000001</v>
      </c>
      <c r="Q631" s="8">
        <f t="shared" si="121"/>
        <v>57766.880209000003</v>
      </c>
    </row>
    <row r="632" spans="1:17" x14ac:dyDescent="0.3">
      <c r="A632" t="s">
        <v>409</v>
      </c>
      <c r="B632" t="s">
        <v>150</v>
      </c>
      <c r="C632" t="s">
        <v>455</v>
      </c>
      <c r="D632">
        <v>19000101</v>
      </c>
      <c r="E632">
        <v>20200101</v>
      </c>
      <c r="F632">
        <v>22220202</v>
      </c>
      <c r="G632">
        <v>0</v>
      </c>
      <c r="H632" s="1">
        <v>29707.350833333301</v>
      </c>
      <c r="I632" s="1">
        <v>11095.987499999999</v>
      </c>
      <c r="J632" s="1">
        <v>0</v>
      </c>
      <c r="K632" s="1" t="s">
        <v>13</v>
      </c>
      <c r="L632" s="1">
        <v>6042.73</v>
      </c>
      <c r="M632" s="9">
        <f t="shared" si="117"/>
        <v>46846.0683333333</v>
      </c>
      <c r="N632" s="12">
        <f>M632*0.34</f>
        <v>15927.663233333324</v>
      </c>
      <c r="O632" s="4">
        <f>M632+N632</f>
        <v>62773.731566666625</v>
      </c>
      <c r="P632" s="12">
        <f>M632*0.255</f>
        <v>11945.747424999992</v>
      </c>
      <c r="Q632" s="8">
        <f>M632+P632</f>
        <v>58791.815758333294</v>
      </c>
    </row>
    <row r="633" spans="1:17" hidden="1" x14ac:dyDescent="0.3">
      <c r="A633" t="s">
        <v>409</v>
      </c>
      <c r="B633" t="s">
        <v>152</v>
      </c>
      <c r="C633" t="s">
        <v>456</v>
      </c>
      <c r="D633">
        <v>19000101</v>
      </c>
      <c r="E633">
        <v>20200101</v>
      </c>
      <c r="F633">
        <v>22220202</v>
      </c>
      <c r="G633">
        <v>0</v>
      </c>
      <c r="H633" s="1">
        <v>29707.350833333301</v>
      </c>
      <c r="I633" s="1">
        <v>11095.987499999999</v>
      </c>
      <c r="J633" s="1">
        <v>0</v>
      </c>
      <c r="K633" s="1" t="s">
        <v>13</v>
      </c>
      <c r="L633" s="1">
        <v>5371.33</v>
      </c>
      <c r="M633" s="9">
        <f t="shared" si="117"/>
        <v>46174.668333333306</v>
      </c>
      <c r="N633" s="1">
        <f t="shared" si="118"/>
        <v>17721.837706333321</v>
      </c>
      <c r="O633" s="4">
        <f t="shared" si="119"/>
        <v>63896.506039666623</v>
      </c>
      <c r="P633" s="1">
        <f t="shared" si="120"/>
        <v>13796.990897999993</v>
      </c>
      <c r="Q633" s="8">
        <f t="shared" si="121"/>
        <v>59971.659231333295</v>
      </c>
    </row>
    <row r="634" spans="1:17" hidden="1" x14ac:dyDescent="0.3">
      <c r="A634" t="s">
        <v>409</v>
      </c>
      <c r="E634">
        <v>20200101</v>
      </c>
      <c r="G634">
        <v>0</v>
      </c>
      <c r="H634" s="1">
        <v>29707.350833333301</v>
      </c>
      <c r="I634" s="1">
        <v>11095.987499999999</v>
      </c>
      <c r="J634" s="1">
        <v>1</v>
      </c>
      <c r="K634" s="1" t="s">
        <v>13</v>
      </c>
      <c r="L634" s="1">
        <v>5371.33</v>
      </c>
      <c r="M634" s="9">
        <f t="shared" si="117"/>
        <v>46174.668333333306</v>
      </c>
      <c r="N634" s="1">
        <f t="shared" si="118"/>
        <v>17721.837706333321</v>
      </c>
      <c r="O634" s="4">
        <f t="shared" si="119"/>
        <v>63896.506039666623</v>
      </c>
      <c r="P634" s="1">
        <f t="shared" si="120"/>
        <v>13796.990897999993</v>
      </c>
      <c r="Q634" s="8">
        <f t="shared" si="121"/>
        <v>59971.659231333295</v>
      </c>
    </row>
    <row r="635" spans="1:17" hidden="1" x14ac:dyDescent="0.3">
      <c r="A635" t="s">
        <v>409</v>
      </c>
      <c r="E635">
        <v>20200101</v>
      </c>
      <c r="G635">
        <v>0</v>
      </c>
      <c r="H635" s="1">
        <v>29707.350833333301</v>
      </c>
      <c r="I635" s="1">
        <v>11095.987499999999</v>
      </c>
      <c r="J635" s="1">
        <v>2</v>
      </c>
      <c r="K635" s="1" t="s">
        <v>13</v>
      </c>
      <c r="L635" s="1">
        <v>5371.33</v>
      </c>
      <c r="M635" s="9">
        <f t="shared" si="117"/>
        <v>46174.668333333306</v>
      </c>
      <c r="N635" s="1">
        <f t="shared" si="118"/>
        <v>17721.837706333321</v>
      </c>
      <c r="O635" s="4">
        <f t="shared" si="119"/>
        <v>63896.506039666623</v>
      </c>
      <c r="P635" s="1">
        <f t="shared" si="120"/>
        <v>13796.990897999993</v>
      </c>
      <c r="Q635" s="8">
        <f t="shared" si="121"/>
        <v>59971.659231333295</v>
      </c>
    </row>
    <row r="636" spans="1:17" x14ac:dyDescent="0.3">
      <c r="A636" t="s">
        <v>409</v>
      </c>
      <c r="B636" t="s">
        <v>154</v>
      </c>
      <c r="C636" t="s">
        <v>457</v>
      </c>
      <c r="D636">
        <v>19000101</v>
      </c>
      <c r="E636">
        <v>20200101</v>
      </c>
      <c r="F636">
        <v>22220202</v>
      </c>
      <c r="G636">
        <v>0</v>
      </c>
      <c r="H636" s="1">
        <v>31404.912499999999</v>
      </c>
      <c r="I636" s="1">
        <v>11095.987499999999</v>
      </c>
      <c r="J636" s="1">
        <v>0</v>
      </c>
      <c r="K636" s="1" t="s">
        <v>13</v>
      </c>
      <c r="L636" s="1">
        <v>6714.16</v>
      </c>
      <c r="M636" s="9">
        <f t="shared" si="117"/>
        <v>49215.06</v>
      </c>
      <c r="N636" s="12">
        <f t="shared" ref="N636:N638" si="132">M636*0.34</f>
        <v>16733.1204</v>
      </c>
      <c r="O636" s="4">
        <f t="shared" si="119"/>
        <v>65948.180399999997</v>
      </c>
      <c r="P636" s="12">
        <f t="shared" ref="P636:P638" si="133">M636*0.255</f>
        <v>12549.8403</v>
      </c>
      <c r="Q636" s="8">
        <f t="shared" si="121"/>
        <v>61764.900299999994</v>
      </c>
    </row>
    <row r="637" spans="1:17" x14ac:dyDescent="0.3">
      <c r="A637" t="s">
        <v>409</v>
      </c>
      <c r="B637" t="s">
        <v>156</v>
      </c>
      <c r="C637" t="s">
        <v>458</v>
      </c>
      <c r="D637">
        <v>19000101</v>
      </c>
      <c r="E637">
        <v>20200101</v>
      </c>
      <c r="F637">
        <v>22220202</v>
      </c>
      <c r="G637">
        <v>0</v>
      </c>
      <c r="H637" s="1">
        <v>33289.219166666699</v>
      </c>
      <c r="I637" s="1">
        <v>11095.987499999999</v>
      </c>
      <c r="J637" s="1">
        <v>0</v>
      </c>
      <c r="K637" s="1" t="s">
        <v>13</v>
      </c>
      <c r="L637" s="1">
        <v>6714.16</v>
      </c>
      <c r="M637" s="9">
        <f t="shared" si="117"/>
        <v>51099.366666666698</v>
      </c>
      <c r="N637" s="12">
        <f t="shared" si="132"/>
        <v>17373.784666666677</v>
      </c>
      <c r="O637" s="4">
        <f t="shared" si="119"/>
        <v>68473.151333333371</v>
      </c>
      <c r="P637" s="12">
        <f t="shared" si="133"/>
        <v>13030.338500000009</v>
      </c>
      <c r="Q637" s="8">
        <f t="shared" si="121"/>
        <v>64129.70516666671</v>
      </c>
    </row>
    <row r="638" spans="1:17" x14ac:dyDescent="0.3">
      <c r="A638" t="s">
        <v>409</v>
      </c>
      <c r="B638" t="s">
        <v>158</v>
      </c>
      <c r="C638" t="s">
        <v>459</v>
      </c>
      <c r="D638">
        <v>19000101</v>
      </c>
      <c r="E638">
        <v>20200101</v>
      </c>
      <c r="F638">
        <v>22220202</v>
      </c>
      <c r="G638">
        <v>0</v>
      </c>
      <c r="H638" s="1">
        <v>33289.219166666699</v>
      </c>
      <c r="I638" s="1">
        <v>11095.987499999999</v>
      </c>
      <c r="J638" s="1">
        <v>0</v>
      </c>
      <c r="K638" s="1" t="s">
        <v>13</v>
      </c>
      <c r="L638" s="1">
        <v>6714.16</v>
      </c>
      <c r="M638" s="9">
        <f t="shared" si="117"/>
        <v>51099.366666666698</v>
      </c>
      <c r="N638" s="12">
        <f t="shared" si="132"/>
        <v>17373.784666666677</v>
      </c>
      <c r="O638" s="4">
        <f t="shared" si="119"/>
        <v>68473.151333333371</v>
      </c>
      <c r="P638" s="12">
        <f t="shared" si="133"/>
        <v>13030.338500000009</v>
      </c>
      <c r="Q638" s="8">
        <f t="shared" si="121"/>
        <v>64129.70516666671</v>
      </c>
    </row>
    <row r="639" spans="1:17" hidden="1" x14ac:dyDescent="0.3">
      <c r="A639" t="s">
        <v>409</v>
      </c>
      <c r="E639">
        <v>20200101</v>
      </c>
      <c r="G639">
        <v>0</v>
      </c>
      <c r="H639" s="1">
        <v>33289.219166666699</v>
      </c>
      <c r="I639" s="1">
        <v>11095.987499999999</v>
      </c>
      <c r="J639" s="1">
        <v>1</v>
      </c>
      <c r="K639" s="1" t="s">
        <v>13</v>
      </c>
      <c r="L639" s="1">
        <v>6714.16</v>
      </c>
      <c r="M639" s="9">
        <f t="shared" si="117"/>
        <v>51099.366666666698</v>
      </c>
      <c r="N639" s="1">
        <f t="shared" si="118"/>
        <v>19611.936926666676</v>
      </c>
      <c r="O639" s="4">
        <f t="shared" si="119"/>
        <v>70711.303593333374</v>
      </c>
      <c r="P639" s="1">
        <f t="shared" si="120"/>
        <v>15268.49076000001</v>
      </c>
      <c r="Q639" s="8">
        <f t="shared" si="121"/>
        <v>66367.857426666713</v>
      </c>
    </row>
    <row r="640" spans="1:17" hidden="1" x14ac:dyDescent="0.3">
      <c r="A640" t="s">
        <v>409</v>
      </c>
      <c r="E640">
        <v>20200101</v>
      </c>
      <c r="G640">
        <v>0</v>
      </c>
      <c r="H640" s="1">
        <v>33289.219166666699</v>
      </c>
      <c r="I640" s="1">
        <v>11095.987499999999</v>
      </c>
      <c r="J640" s="1">
        <v>2</v>
      </c>
      <c r="K640" s="1" t="s">
        <v>13</v>
      </c>
      <c r="L640" s="1">
        <v>6714.16</v>
      </c>
      <c r="M640" s="9">
        <f t="shared" si="117"/>
        <v>51099.366666666698</v>
      </c>
      <c r="N640" s="1">
        <f t="shared" si="118"/>
        <v>19611.936926666676</v>
      </c>
      <c r="O640" s="4">
        <f t="shared" si="119"/>
        <v>70711.303593333374</v>
      </c>
      <c r="P640" s="1">
        <f t="shared" si="120"/>
        <v>15268.49076000001</v>
      </c>
      <c r="Q640" s="8">
        <f t="shared" si="121"/>
        <v>66367.857426666713</v>
      </c>
    </row>
    <row r="641" spans="1:17" x14ac:dyDescent="0.3">
      <c r="A641" t="s">
        <v>409</v>
      </c>
      <c r="B641" t="s">
        <v>160</v>
      </c>
      <c r="C641" t="s">
        <v>460</v>
      </c>
      <c r="D641">
        <v>19000101</v>
      </c>
      <c r="E641">
        <v>20200101</v>
      </c>
      <c r="F641">
        <v>22220202</v>
      </c>
      <c r="G641">
        <v>0</v>
      </c>
      <c r="H641" s="1">
        <v>35173.525833333297</v>
      </c>
      <c r="I641" s="1">
        <v>11095.987499999999</v>
      </c>
      <c r="J641" s="1">
        <v>0</v>
      </c>
      <c r="K641" s="1" t="s">
        <v>13</v>
      </c>
      <c r="L641" s="1">
        <v>6714.16</v>
      </c>
      <c r="M641" s="9">
        <f t="shared" si="117"/>
        <v>52983.673333333296</v>
      </c>
      <c r="N641" s="12">
        <f t="shared" ref="N641:N644" si="134">M641*0.34</f>
        <v>18014.448933333322</v>
      </c>
      <c r="O641" s="4">
        <f t="shared" si="119"/>
        <v>70998.122266666614</v>
      </c>
      <c r="P641" s="12">
        <f t="shared" ref="P641:P644" si="135">M641*0.255</f>
        <v>13510.836699999991</v>
      </c>
      <c r="Q641" s="8">
        <f t="shared" si="121"/>
        <v>66494.510033333281</v>
      </c>
    </row>
    <row r="642" spans="1:17" x14ac:dyDescent="0.3">
      <c r="A642" t="s">
        <v>409</v>
      </c>
      <c r="B642" t="s">
        <v>162</v>
      </c>
      <c r="C642" t="s">
        <v>461</v>
      </c>
      <c r="D642">
        <v>19000101</v>
      </c>
      <c r="E642">
        <v>20200101</v>
      </c>
      <c r="F642">
        <v>22220202</v>
      </c>
      <c r="G642">
        <v>0</v>
      </c>
      <c r="H642" s="1">
        <v>37057.8108333333</v>
      </c>
      <c r="I642" s="1">
        <v>11095.987499999999</v>
      </c>
      <c r="J642" s="1">
        <v>0</v>
      </c>
      <c r="K642" s="1" t="s">
        <v>13</v>
      </c>
      <c r="L642" s="1">
        <v>6714.16</v>
      </c>
      <c r="M642" s="9">
        <f t="shared" si="117"/>
        <v>54867.958333333299</v>
      </c>
      <c r="N642" s="12">
        <f t="shared" si="134"/>
        <v>18655.105833333324</v>
      </c>
      <c r="O642" s="4">
        <f t="shared" si="119"/>
        <v>73523.06416666662</v>
      </c>
      <c r="P642" s="12">
        <f t="shared" si="135"/>
        <v>13991.329374999992</v>
      </c>
      <c r="Q642" s="8">
        <f t="shared" si="121"/>
        <v>68859.287708333286</v>
      </c>
    </row>
    <row r="643" spans="1:17" x14ac:dyDescent="0.3">
      <c r="A643" t="s">
        <v>409</v>
      </c>
      <c r="B643" t="s">
        <v>164</v>
      </c>
      <c r="C643" t="s">
        <v>462</v>
      </c>
      <c r="D643">
        <v>19000101</v>
      </c>
      <c r="E643">
        <v>20200101</v>
      </c>
      <c r="F643">
        <v>22220202</v>
      </c>
      <c r="G643">
        <v>0</v>
      </c>
      <c r="H643" s="1">
        <v>38942.1175</v>
      </c>
      <c r="I643" s="1">
        <v>11095.987499999999</v>
      </c>
      <c r="J643" s="1">
        <v>0</v>
      </c>
      <c r="K643" s="1" t="s">
        <v>13</v>
      </c>
      <c r="L643" s="1">
        <v>6714.16</v>
      </c>
      <c r="M643" s="9">
        <f t="shared" si="117"/>
        <v>56752.264999999999</v>
      </c>
      <c r="N643" s="12">
        <f t="shared" si="134"/>
        <v>19295.770100000002</v>
      </c>
      <c r="O643" s="4">
        <f t="shared" si="119"/>
        <v>76048.035100000008</v>
      </c>
      <c r="P643" s="12">
        <f t="shared" si="135"/>
        <v>14471.827574999999</v>
      </c>
      <c r="Q643" s="8">
        <f t="shared" si="121"/>
        <v>71224.092575000002</v>
      </c>
    </row>
    <row r="644" spans="1:17" x14ac:dyDescent="0.3">
      <c r="A644" t="s">
        <v>409</v>
      </c>
      <c r="B644" t="s">
        <v>166</v>
      </c>
      <c r="C644" t="s">
        <v>463</v>
      </c>
      <c r="D644">
        <v>19000101</v>
      </c>
      <c r="E644">
        <v>20200101</v>
      </c>
      <c r="F644">
        <v>22220202</v>
      </c>
      <c r="G644">
        <v>0</v>
      </c>
      <c r="H644" s="1">
        <v>38942.1175</v>
      </c>
      <c r="I644" s="1">
        <v>11095.987499999999</v>
      </c>
      <c r="J644" s="1">
        <v>0</v>
      </c>
      <c r="K644" s="1" t="s">
        <v>13</v>
      </c>
      <c r="L644" s="1">
        <v>6714.16</v>
      </c>
      <c r="M644" s="9">
        <f t="shared" ref="M644:M707" si="136">H644+I644+L644</f>
        <v>56752.264999999999</v>
      </c>
      <c r="N644" s="12">
        <f t="shared" si="134"/>
        <v>19295.770100000002</v>
      </c>
      <c r="O644" s="4">
        <f t="shared" ref="O644" si="137">M644+N644</f>
        <v>76048.035100000008</v>
      </c>
      <c r="P644" s="12">
        <f t="shared" si="135"/>
        <v>14471.827574999999</v>
      </c>
      <c r="Q644" s="8">
        <f t="shared" ref="Q644" si="138">M644+P644</f>
        <v>71224.092575000002</v>
      </c>
    </row>
    <row r="645" spans="1:17" hidden="1" x14ac:dyDescent="0.3">
      <c r="A645" t="s">
        <v>409</v>
      </c>
      <c r="E645">
        <v>20200101</v>
      </c>
      <c r="G645">
        <v>0</v>
      </c>
      <c r="H645" s="1">
        <v>38942.1175</v>
      </c>
      <c r="I645" s="1">
        <v>11095.987499999999</v>
      </c>
      <c r="J645" s="1">
        <v>1</v>
      </c>
      <c r="K645" s="1" t="s">
        <v>13</v>
      </c>
      <c r="L645" s="1">
        <v>6714.16</v>
      </c>
      <c r="M645" s="9">
        <f t="shared" si="136"/>
        <v>56752.264999999999</v>
      </c>
      <c r="N645" s="1">
        <f t="shared" ref="N645:N707" si="139">M645*0.3838</f>
        <v>21781.519306999999</v>
      </c>
      <c r="O645" s="4">
        <f t="shared" ref="O645:O707" si="140">M645+N645</f>
        <v>78533.784306999994</v>
      </c>
      <c r="P645" s="1">
        <f t="shared" ref="P645:P707" si="141">M645*0.2988</f>
        <v>16957.576782</v>
      </c>
      <c r="Q645" s="8">
        <f t="shared" ref="Q645:Q707" si="142">M645+P645</f>
        <v>73709.841782000003</v>
      </c>
    </row>
    <row r="646" spans="1:17" hidden="1" x14ac:dyDescent="0.3">
      <c r="A646" t="s">
        <v>409</v>
      </c>
      <c r="E646">
        <v>20200101</v>
      </c>
      <c r="G646">
        <v>0</v>
      </c>
      <c r="H646" s="1">
        <v>38942.1175</v>
      </c>
      <c r="I646" s="1">
        <v>11095.987499999999</v>
      </c>
      <c r="J646" s="1">
        <v>2</v>
      </c>
      <c r="K646" s="1" t="s">
        <v>13</v>
      </c>
      <c r="L646" s="1">
        <v>6714.16</v>
      </c>
      <c r="M646" s="9">
        <f t="shared" si="136"/>
        <v>56752.264999999999</v>
      </c>
      <c r="N646" s="1">
        <f t="shared" si="139"/>
        <v>21781.519306999999</v>
      </c>
      <c r="O646" s="4">
        <f t="shared" si="140"/>
        <v>78533.784306999994</v>
      </c>
      <c r="P646" s="1">
        <f t="shared" si="141"/>
        <v>16957.576782</v>
      </c>
      <c r="Q646" s="8">
        <f t="shared" si="142"/>
        <v>73709.841782000003</v>
      </c>
    </row>
    <row r="647" spans="1:17" x14ac:dyDescent="0.3">
      <c r="A647" t="s">
        <v>409</v>
      </c>
      <c r="B647" t="s">
        <v>168</v>
      </c>
      <c r="C647" t="s">
        <v>464</v>
      </c>
      <c r="D647">
        <v>19000101</v>
      </c>
      <c r="E647">
        <v>20200101</v>
      </c>
      <c r="F647">
        <v>22220202</v>
      </c>
      <c r="G647">
        <v>0</v>
      </c>
      <c r="H647" s="1">
        <v>40826.3808333333</v>
      </c>
      <c r="I647" s="1">
        <v>11095.987499999999</v>
      </c>
      <c r="J647" s="1">
        <v>0</v>
      </c>
      <c r="K647" s="1" t="s">
        <v>13</v>
      </c>
      <c r="L647" s="1">
        <v>6714.16</v>
      </c>
      <c r="M647" s="9">
        <f t="shared" si="136"/>
        <v>58636.528333333306</v>
      </c>
      <c r="N647" s="12">
        <f t="shared" ref="N647:N650" si="143">M647*0.34</f>
        <v>19936.419633333324</v>
      </c>
      <c r="O647" s="4">
        <f t="shared" si="140"/>
        <v>78572.94796666663</v>
      </c>
      <c r="P647" s="12">
        <f t="shared" ref="P647:P650" si="144">M647*0.255</f>
        <v>14952.314724999993</v>
      </c>
      <c r="Q647" s="8">
        <f t="shared" si="142"/>
        <v>73588.843058333296</v>
      </c>
    </row>
    <row r="648" spans="1:17" x14ac:dyDescent="0.3">
      <c r="A648" t="s">
        <v>409</v>
      </c>
      <c r="B648" t="s">
        <v>170</v>
      </c>
      <c r="C648" t="s">
        <v>465</v>
      </c>
      <c r="D648">
        <v>19000101</v>
      </c>
      <c r="E648">
        <v>20200101</v>
      </c>
      <c r="F648">
        <v>22220202</v>
      </c>
      <c r="G648">
        <v>0</v>
      </c>
      <c r="H648" s="1">
        <v>42710.698333333297</v>
      </c>
      <c r="I648" s="1">
        <v>11095.987499999999</v>
      </c>
      <c r="J648" s="1">
        <v>0</v>
      </c>
      <c r="K648" s="1" t="s">
        <v>13</v>
      </c>
      <c r="L648" s="1">
        <v>6714.16</v>
      </c>
      <c r="M648" s="9">
        <f t="shared" si="136"/>
        <v>60520.845833333296</v>
      </c>
      <c r="N648" s="12">
        <f t="shared" si="143"/>
        <v>20577.087583333323</v>
      </c>
      <c r="O648" s="4">
        <f t="shared" si="140"/>
        <v>81097.933416666623</v>
      </c>
      <c r="P648" s="12">
        <f t="shared" si="144"/>
        <v>15432.815687499991</v>
      </c>
      <c r="Q648" s="8">
        <f t="shared" si="142"/>
        <v>75953.661520833295</v>
      </c>
    </row>
    <row r="649" spans="1:17" x14ac:dyDescent="0.3">
      <c r="A649" t="s">
        <v>409</v>
      </c>
      <c r="B649" t="s">
        <v>172</v>
      </c>
      <c r="C649" t="s">
        <v>466</v>
      </c>
      <c r="D649">
        <v>19000101</v>
      </c>
      <c r="E649">
        <v>20200101</v>
      </c>
      <c r="F649">
        <v>22220202</v>
      </c>
      <c r="G649">
        <v>0</v>
      </c>
      <c r="H649" s="1">
        <v>44594.9941666667</v>
      </c>
      <c r="I649" s="1">
        <v>11095.987499999999</v>
      </c>
      <c r="J649" s="1">
        <v>0</v>
      </c>
      <c r="K649" s="1" t="s">
        <v>13</v>
      </c>
      <c r="L649" s="1">
        <v>6714.16</v>
      </c>
      <c r="M649" s="9">
        <f t="shared" si="136"/>
        <v>62405.141666666706</v>
      </c>
      <c r="N649" s="12">
        <f t="shared" si="143"/>
        <v>21217.748166666683</v>
      </c>
      <c r="O649" s="4">
        <f t="shared" si="140"/>
        <v>83622.889833333393</v>
      </c>
      <c r="P649" s="12">
        <f t="shared" si="144"/>
        <v>15913.311125000011</v>
      </c>
      <c r="Q649" s="8">
        <f t="shared" si="142"/>
        <v>78318.452791666714</v>
      </c>
    </row>
    <row r="650" spans="1:17" x14ac:dyDescent="0.3">
      <c r="A650" t="s">
        <v>409</v>
      </c>
      <c r="B650" t="s">
        <v>174</v>
      </c>
      <c r="C650" t="s">
        <v>467</v>
      </c>
      <c r="D650">
        <v>19000101</v>
      </c>
      <c r="E650">
        <v>20200101</v>
      </c>
      <c r="F650">
        <v>22220202</v>
      </c>
      <c r="G650">
        <v>0</v>
      </c>
      <c r="H650" s="1">
        <v>44594.9941666667</v>
      </c>
      <c r="I650" s="1">
        <v>11095.987499999999</v>
      </c>
      <c r="J650" s="1">
        <v>0</v>
      </c>
      <c r="K650" s="1" t="s">
        <v>13</v>
      </c>
      <c r="L650" s="1">
        <v>6714.16</v>
      </c>
      <c r="M650" s="9">
        <f t="shared" si="136"/>
        <v>62405.141666666706</v>
      </c>
      <c r="N650" s="12">
        <f t="shared" si="143"/>
        <v>21217.748166666683</v>
      </c>
      <c r="O650" s="4">
        <f t="shared" si="140"/>
        <v>83622.889833333393</v>
      </c>
      <c r="P650" s="12">
        <f t="shared" si="144"/>
        <v>15913.311125000011</v>
      </c>
      <c r="Q650" s="8">
        <f t="shared" si="142"/>
        <v>78318.452791666714</v>
      </c>
    </row>
    <row r="651" spans="1:17" hidden="1" x14ac:dyDescent="0.3">
      <c r="A651" t="s">
        <v>409</v>
      </c>
      <c r="E651">
        <v>20200101</v>
      </c>
      <c r="G651">
        <v>0</v>
      </c>
      <c r="H651" s="1">
        <v>44594.9941666667</v>
      </c>
      <c r="I651" s="1">
        <v>11095.987499999999</v>
      </c>
      <c r="J651" s="1">
        <v>1</v>
      </c>
      <c r="K651" s="1" t="s">
        <v>13</v>
      </c>
      <c r="L651" s="1">
        <v>6714.16</v>
      </c>
      <c r="M651" s="9">
        <f t="shared" si="136"/>
        <v>62405.141666666706</v>
      </c>
      <c r="N651" s="1">
        <f t="shared" si="139"/>
        <v>23951.09337166668</v>
      </c>
      <c r="O651" s="4">
        <f t="shared" si="140"/>
        <v>86356.235038333383</v>
      </c>
      <c r="P651" s="1">
        <f t="shared" si="141"/>
        <v>18646.656330000013</v>
      </c>
      <c r="Q651" s="8">
        <f t="shared" si="142"/>
        <v>81051.797996666719</v>
      </c>
    </row>
    <row r="652" spans="1:17" hidden="1" x14ac:dyDescent="0.3">
      <c r="A652" t="s">
        <v>409</v>
      </c>
      <c r="E652">
        <v>20200101</v>
      </c>
      <c r="G652">
        <v>0</v>
      </c>
      <c r="H652" s="1">
        <v>44594.9941666667</v>
      </c>
      <c r="I652" s="1">
        <v>11095.987499999999</v>
      </c>
      <c r="J652" s="1">
        <v>2</v>
      </c>
      <c r="K652" s="1" t="s">
        <v>13</v>
      </c>
      <c r="L652" s="1">
        <v>6714.16</v>
      </c>
      <c r="M652" s="9">
        <f t="shared" si="136"/>
        <v>62405.141666666706</v>
      </c>
      <c r="N652" s="1">
        <f t="shared" si="139"/>
        <v>23951.09337166668</v>
      </c>
      <c r="O652" s="4">
        <f t="shared" si="140"/>
        <v>86356.235038333383</v>
      </c>
      <c r="P652" s="1">
        <f t="shared" si="141"/>
        <v>18646.656330000013</v>
      </c>
      <c r="Q652" s="8">
        <f t="shared" si="142"/>
        <v>81051.797996666719</v>
      </c>
    </row>
    <row r="653" spans="1:17" x14ac:dyDescent="0.3">
      <c r="A653" t="s">
        <v>409</v>
      </c>
      <c r="B653" t="s">
        <v>176</v>
      </c>
      <c r="C653" t="s">
        <v>468</v>
      </c>
      <c r="D653">
        <v>19000101</v>
      </c>
      <c r="E653">
        <v>20200101</v>
      </c>
      <c r="F653">
        <v>22220202</v>
      </c>
      <c r="G653">
        <v>0</v>
      </c>
      <c r="H653" s="1">
        <v>46479.279166666704</v>
      </c>
      <c r="I653" s="1">
        <v>11095.987499999999</v>
      </c>
      <c r="J653" s="1">
        <v>0</v>
      </c>
      <c r="K653" s="1" t="s">
        <v>13</v>
      </c>
      <c r="L653" s="1">
        <v>6714.16</v>
      </c>
      <c r="M653" s="9">
        <f t="shared" si="136"/>
        <v>64289.42666666671</v>
      </c>
      <c r="N653" s="12">
        <f t="shared" ref="N653:N656" si="145">M653*0.34</f>
        <v>21858.405066666684</v>
      </c>
      <c r="O653" s="4">
        <f t="shared" si="140"/>
        <v>86147.831733333398</v>
      </c>
      <c r="P653" s="12">
        <f t="shared" ref="P653:P656" si="146">M653*0.255</f>
        <v>16393.803800000012</v>
      </c>
      <c r="Q653" s="8">
        <f t="shared" si="142"/>
        <v>80683.230466666719</v>
      </c>
    </row>
    <row r="654" spans="1:17" x14ac:dyDescent="0.3">
      <c r="A654" t="s">
        <v>409</v>
      </c>
      <c r="B654" t="s">
        <v>178</v>
      </c>
      <c r="C654" t="s">
        <v>469</v>
      </c>
      <c r="D654">
        <v>19000101</v>
      </c>
      <c r="E654">
        <v>20200101</v>
      </c>
      <c r="F654">
        <v>22220202</v>
      </c>
      <c r="G654">
        <v>0</v>
      </c>
      <c r="H654" s="1">
        <v>47641.273333333302</v>
      </c>
      <c r="I654" s="1">
        <v>11095.987499999999</v>
      </c>
      <c r="J654" s="1">
        <v>0</v>
      </c>
      <c r="K654" s="1" t="s">
        <v>13</v>
      </c>
      <c r="L654" s="1">
        <v>6714.16</v>
      </c>
      <c r="M654" s="9">
        <f t="shared" si="136"/>
        <v>65451.420833333308</v>
      </c>
      <c r="N654" s="12">
        <f t="shared" si="145"/>
        <v>22253.483083333325</v>
      </c>
      <c r="O654" s="4">
        <f t="shared" si="140"/>
        <v>87704.903916666633</v>
      </c>
      <c r="P654" s="12">
        <f t="shared" si="146"/>
        <v>16690.112312499994</v>
      </c>
      <c r="Q654" s="8">
        <f t="shared" si="142"/>
        <v>82141.533145833295</v>
      </c>
    </row>
    <row r="655" spans="1:17" x14ac:dyDescent="0.3">
      <c r="A655" t="s">
        <v>409</v>
      </c>
      <c r="B655" t="s">
        <v>180</v>
      </c>
      <c r="C655" t="s">
        <v>470</v>
      </c>
      <c r="D655">
        <v>19000101</v>
      </c>
      <c r="E655">
        <v>20200101</v>
      </c>
      <c r="F655">
        <v>22220202</v>
      </c>
      <c r="G655">
        <v>0</v>
      </c>
      <c r="H655" s="1">
        <v>48803.256666666697</v>
      </c>
      <c r="I655" s="1">
        <v>11095.987499999999</v>
      </c>
      <c r="J655" s="1">
        <v>0</v>
      </c>
      <c r="K655" s="1" t="s">
        <v>13</v>
      </c>
      <c r="L655" s="1">
        <v>6714.16</v>
      </c>
      <c r="M655" s="9">
        <f t="shared" si="136"/>
        <v>66613.404166666704</v>
      </c>
      <c r="N655" s="12">
        <f t="shared" si="145"/>
        <v>22648.557416666681</v>
      </c>
      <c r="O655" s="4">
        <f t="shared" si="140"/>
        <v>89261.961583333381</v>
      </c>
      <c r="P655" s="12">
        <f t="shared" si="146"/>
        <v>16986.418062500008</v>
      </c>
      <c r="Q655" s="8">
        <f t="shared" si="142"/>
        <v>83599.822229166719</v>
      </c>
    </row>
    <row r="656" spans="1:17" x14ac:dyDescent="0.3">
      <c r="A656" t="s">
        <v>409</v>
      </c>
      <c r="B656" t="s">
        <v>182</v>
      </c>
      <c r="C656" t="s">
        <v>471</v>
      </c>
      <c r="D656">
        <v>19000101</v>
      </c>
      <c r="E656">
        <v>20200101</v>
      </c>
      <c r="F656">
        <v>22220202</v>
      </c>
      <c r="G656">
        <v>0</v>
      </c>
      <c r="H656" s="1">
        <v>48803.256666666697</v>
      </c>
      <c r="I656" s="1">
        <v>11095.987499999999</v>
      </c>
      <c r="J656" s="1">
        <v>0</v>
      </c>
      <c r="K656" s="1" t="s">
        <v>13</v>
      </c>
      <c r="L656" s="1">
        <v>6714.16</v>
      </c>
      <c r="M656" s="9">
        <f t="shared" si="136"/>
        <v>66613.404166666704</v>
      </c>
      <c r="N656" s="12">
        <f t="shared" si="145"/>
        <v>22648.557416666681</v>
      </c>
      <c r="O656" s="4">
        <f t="shared" si="140"/>
        <v>89261.961583333381</v>
      </c>
      <c r="P656" s="12">
        <f t="shared" si="146"/>
        <v>16986.418062500008</v>
      </c>
      <c r="Q656" s="8">
        <f t="shared" si="142"/>
        <v>83599.822229166719</v>
      </c>
    </row>
    <row r="657" spans="1:17" hidden="1" x14ac:dyDescent="0.3">
      <c r="A657" t="s">
        <v>409</v>
      </c>
      <c r="E657">
        <v>20200101</v>
      </c>
      <c r="G657">
        <v>0</v>
      </c>
      <c r="H657" s="1">
        <v>48803.256666666697</v>
      </c>
      <c r="I657" s="1">
        <v>11095.987499999999</v>
      </c>
      <c r="J657" s="1">
        <v>1</v>
      </c>
      <c r="K657" s="1" t="s">
        <v>13</v>
      </c>
      <c r="L657" s="1">
        <v>6714.16</v>
      </c>
      <c r="M657" s="9">
        <f t="shared" si="136"/>
        <v>66613.404166666704</v>
      </c>
      <c r="N657" s="1">
        <f t="shared" si="139"/>
        <v>25566.224519166681</v>
      </c>
      <c r="O657" s="4">
        <f t="shared" si="140"/>
        <v>92179.628685833392</v>
      </c>
      <c r="P657" s="1">
        <f t="shared" si="141"/>
        <v>19904.085165000011</v>
      </c>
      <c r="Q657" s="8">
        <f t="shared" si="142"/>
        <v>86517.489331666715</v>
      </c>
    </row>
    <row r="658" spans="1:17" hidden="1" x14ac:dyDescent="0.3">
      <c r="A658" t="s">
        <v>409</v>
      </c>
      <c r="E658">
        <v>20200101</v>
      </c>
      <c r="G658">
        <v>0</v>
      </c>
      <c r="H658" s="1">
        <v>48803.256666666697</v>
      </c>
      <c r="I658" s="1">
        <v>11095.987499999999</v>
      </c>
      <c r="J658" s="1">
        <v>2</v>
      </c>
      <c r="K658" s="1" t="s">
        <v>13</v>
      </c>
      <c r="L658" s="1">
        <v>6714.16</v>
      </c>
      <c r="M658" s="9">
        <f t="shared" si="136"/>
        <v>66613.404166666704</v>
      </c>
      <c r="N658" s="1">
        <f t="shared" si="139"/>
        <v>25566.224519166681</v>
      </c>
      <c r="O658" s="4">
        <f t="shared" si="140"/>
        <v>92179.628685833392</v>
      </c>
      <c r="P658" s="1">
        <f t="shared" si="141"/>
        <v>19904.085165000011</v>
      </c>
      <c r="Q658" s="8">
        <f t="shared" si="142"/>
        <v>86517.489331666715</v>
      </c>
    </row>
    <row r="659" spans="1:17" x14ac:dyDescent="0.3">
      <c r="A659" t="s">
        <v>409</v>
      </c>
      <c r="B659" t="s">
        <v>184</v>
      </c>
      <c r="C659" t="s">
        <v>472</v>
      </c>
      <c r="D659">
        <v>19000101</v>
      </c>
      <c r="E659">
        <v>20200101</v>
      </c>
      <c r="F659">
        <v>22220202</v>
      </c>
      <c r="G659">
        <v>0</v>
      </c>
      <c r="H659" s="1">
        <v>49965.24</v>
      </c>
      <c r="I659" s="1">
        <v>11095.987499999999</v>
      </c>
      <c r="J659" s="1">
        <v>0</v>
      </c>
      <c r="K659" s="1" t="s">
        <v>13</v>
      </c>
      <c r="L659" s="1">
        <v>6714.16</v>
      </c>
      <c r="M659" s="9">
        <f t="shared" si="136"/>
        <v>67775.387499999997</v>
      </c>
      <c r="N659" s="12">
        <f t="shared" ref="N659:N662" si="147">M659*0.34</f>
        <v>23043.63175</v>
      </c>
      <c r="O659" s="4">
        <f t="shared" si="140"/>
        <v>90819.019249999998</v>
      </c>
      <c r="P659" s="12">
        <f t="shared" ref="P659:P662" si="148">M659*0.255</f>
        <v>17282.7238125</v>
      </c>
      <c r="Q659" s="8">
        <f t="shared" si="142"/>
        <v>85058.111312499997</v>
      </c>
    </row>
    <row r="660" spans="1:17" x14ac:dyDescent="0.3">
      <c r="A660" t="s">
        <v>409</v>
      </c>
      <c r="B660" t="s">
        <v>186</v>
      </c>
      <c r="C660" t="s">
        <v>473</v>
      </c>
      <c r="D660">
        <v>19000101</v>
      </c>
      <c r="E660">
        <v>20200101</v>
      </c>
      <c r="F660">
        <v>22220202</v>
      </c>
      <c r="G660">
        <v>0</v>
      </c>
      <c r="H660" s="1">
        <v>51127.223333333299</v>
      </c>
      <c r="I660" s="1">
        <v>11095.987499999999</v>
      </c>
      <c r="J660" s="1">
        <v>0</v>
      </c>
      <c r="K660" s="1" t="s">
        <v>13</v>
      </c>
      <c r="L660" s="1">
        <v>6714.16</v>
      </c>
      <c r="M660" s="9">
        <f t="shared" si="136"/>
        <v>68937.370833333305</v>
      </c>
      <c r="N660" s="12">
        <f t="shared" si="147"/>
        <v>23438.706083333327</v>
      </c>
      <c r="O660" s="4">
        <f t="shared" si="140"/>
        <v>92376.076916666629</v>
      </c>
      <c r="P660" s="12">
        <f t="shared" si="148"/>
        <v>17579.029562499993</v>
      </c>
      <c r="Q660" s="8">
        <f t="shared" si="142"/>
        <v>86516.400395833305</v>
      </c>
    </row>
    <row r="661" spans="1:17" x14ac:dyDescent="0.3">
      <c r="A661" t="s">
        <v>409</v>
      </c>
      <c r="B661" t="s">
        <v>188</v>
      </c>
      <c r="C661" t="s">
        <v>474</v>
      </c>
      <c r="D661">
        <v>19000101</v>
      </c>
      <c r="E661">
        <v>20200101</v>
      </c>
      <c r="F661">
        <v>22220202</v>
      </c>
      <c r="G661">
        <v>0</v>
      </c>
      <c r="H661" s="1">
        <v>52289.217499999999</v>
      </c>
      <c r="I661" s="1">
        <v>11095.987499999999</v>
      </c>
      <c r="J661" s="1">
        <v>0</v>
      </c>
      <c r="K661" s="1" t="s">
        <v>13</v>
      </c>
      <c r="L661" s="1">
        <v>6714.16</v>
      </c>
      <c r="M661" s="9">
        <f t="shared" si="136"/>
        <v>70099.365000000005</v>
      </c>
      <c r="N661" s="12">
        <f t="shared" si="147"/>
        <v>23833.784100000004</v>
      </c>
      <c r="O661" s="4">
        <f t="shared" si="140"/>
        <v>93933.14910000001</v>
      </c>
      <c r="P661" s="12">
        <f t="shared" si="148"/>
        <v>17875.338075000003</v>
      </c>
      <c r="Q661" s="8">
        <f t="shared" si="142"/>
        <v>87974.703075000012</v>
      </c>
    </row>
    <row r="662" spans="1:17" x14ac:dyDescent="0.3">
      <c r="A662" t="s">
        <v>409</v>
      </c>
      <c r="B662" t="s">
        <v>190</v>
      </c>
      <c r="C662" t="s">
        <v>475</v>
      </c>
      <c r="D662">
        <v>19000101</v>
      </c>
      <c r="E662">
        <v>20200101</v>
      </c>
      <c r="F662">
        <v>22220202</v>
      </c>
      <c r="G662">
        <v>0</v>
      </c>
      <c r="H662" s="1">
        <v>52289.217499999999</v>
      </c>
      <c r="I662" s="1">
        <v>11095.987499999999</v>
      </c>
      <c r="J662" s="1">
        <v>0</v>
      </c>
      <c r="K662" s="1" t="s">
        <v>13</v>
      </c>
      <c r="L662" s="1">
        <v>6714.16</v>
      </c>
      <c r="M662" s="9">
        <f t="shared" si="136"/>
        <v>70099.365000000005</v>
      </c>
      <c r="N662" s="12">
        <f t="shared" si="147"/>
        <v>23833.784100000004</v>
      </c>
      <c r="O662" s="4">
        <f t="shared" si="140"/>
        <v>93933.14910000001</v>
      </c>
      <c r="P662" s="12">
        <f t="shared" si="148"/>
        <v>17875.338075000003</v>
      </c>
      <c r="Q662" s="8">
        <f t="shared" si="142"/>
        <v>87974.703075000012</v>
      </c>
    </row>
    <row r="663" spans="1:17" hidden="1" x14ac:dyDescent="0.3">
      <c r="A663" t="s">
        <v>409</v>
      </c>
      <c r="E663">
        <v>20200101</v>
      </c>
      <c r="G663">
        <v>0</v>
      </c>
      <c r="H663" s="1">
        <v>52289.217499999999</v>
      </c>
      <c r="I663" s="1">
        <v>11095.987499999999</v>
      </c>
      <c r="J663" s="1">
        <v>1</v>
      </c>
      <c r="K663" s="1" t="s">
        <v>13</v>
      </c>
      <c r="L663" s="1">
        <v>6714.16</v>
      </c>
      <c r="M663" s="9">
        <f t="shared" si="136"/>
        <v>70099.365000000005</v>
      </c>
      <c r="N663" s="1">
        <f t="shared" si="139"/>
        <v>26904.136287000001</v>
      </c>
      <c r="O663" s="4">
        <f t="shared" si="140"/>
        <v>97003.501287000006</v>
      </c>
      <c r="P663" s="1">
        <f t="shared" si="141"/>
        <v>20945.690262000004</v>
      </c>
      <c r="Q663" s="8">
        <f t="shared" si="142"/>
        <v>91045.055262000009</v>
      </c>
    </row>
    <row r="664" spans="1:17" hidden="1" x14ac:dyDescent="0.3">
      <c r="A664" t="s">
        <v>409</v>
      </c>
      <c r="E664">
        <v>20200101</v>
      </c>
      <c r="G664">
        <v>0</v>
      </c>
      <c r="H664" s="1">
        <v>52289.217499999999</v>
      </c>
      <c r="I664" s="1">
        <v>11095.987499999999</v>
      </c>
      <c r="J664" s="1">
        <v>2</v>
      </c>
      <c r="K664" s="1" t="s">
        <v>13</v>
      </c>
      <c r="L664" s="1">
        <v>6714.16</v>
      </c>
      <c r="M664" s="9">
        <f t="shared" si="136"/>
        <v>70099.365000000005</v>
      </c>
      <c r="N664" s="1">
        <f t="shared" si="139"/>
        <v>26904.136287000001</v>
      </c>
      <c r="O664" s="4">
        <f t="shared" si="140"/>
        <v>97003.501287000006</v>
      </c>
      <c r="P664" s="1">
        <f t="shared" si="141"/>
        <v>20945.690262000004</v>
      </c>
      <c r="Q664" s="8">
        <f t="shared" si="142"/>
        <v>91045.055262000009</v>
      </c>
    </row>
    <row r="665" spans="1:17" x14ac:dyDescent="0.3">
      <c r="A665" t="s">
        <v>409</v>
      </c>
      <c r="B665" t="s">
        <v>192</v>
      </c>
      <c r="C665" t="s">
        <v>476</v>
      </c>
      <c r="D665">
        <v>19000101</v>
      </c>
      <c r="E665">
        <v>20200101</v>
      </c>
      <c r="F665">
        <v>22220202</v>
      </c>
      <c r="G665">
        <v>0</v>
      </c>
      <c r="H665" s="1">
        <v>53451.211666666699</v>
      </c>
      <c r="I665" s="1">
        <v>11095.987499999999</v>
      </c>
      <c r="J665" s="1">
        <v>0</v>
      </c>
      <c r="K665" s="1" t="s">
        <v>13</v>
      </c>
      <c r="L665" s="1">
        <v>6714.16</v>
      </c>
      <c r="M665" s="9">
        <f t="shared" si="136"/>
        <v>71261.359166666705</v>
      </c>
      <c r="N665" s="12">
        <f>M665*0.34</f>
        <v>24228.862116666682</v>
      </c>
      <c r="O665" s="4">
        <f>M665+N665</f>
        <v>95490.221283333391</v>
      </c>
      <c r="P665" s="12">
        <f>M665*0.255</f>
        <v>18171.64658750001</v>
      </c>
      <c r="Q665" s="8">
        <f>M665+P665</f>
        <v>89433.005754166719</v>
      </c>
    </row>
    <row r="666" spans="1:17" hidden="1" x14ac:dyDescent="0.3">
      <c r="A666" t="s">
        <v>409</v>
      </c>
      <c r="B666" t="s">
        <v>196</v>
      </c>
      <c r="C666" t="s">
        <v>477</v>
      </c>
      <c r="D666">
        <v>19000101</v>
      </c>
      <c r="E666">
        <v>20200101</v>
      </c>
      <c r="F666">
        <v>22220202</v>
      </c>
      <c r="G666">
        <v>530.47583333333296</v>
      </c>
      <c r="H666" s="1">
        <v>21219.5425</v>
      </c>
      <c r="I666" s="1">
        <v>11095.987499999999</v>
      </c>
      <c r="J666" s="1">
        <v>0</v>
      </c>
      <c r="K666" s="1" t="s">
        <v>13</v>
      </c>
      <c r="L666" s="1">
        <v>4028.5</v>
      </c>
      <c r="M666" s="9">
        <f t="shared" si="136"/>
        <v>36344.03</v>
      </c>
      <c r="N666" s="1">
        <f t="shared" si="139"/>
        <v>13948.838714</v>
      </c>
      <c r="O666" s="4">
        <f t="shared" si="140"/>
        <v>50292.868713999997</v>
      </c>
      <c r="P666" s="1">
        <f t="shared" si="141"/>
        <v>10859.596164</v>
      </c>
      <c r="Q666" s="8">
        <f t="shared" si="142"/>
        <v>47203.626164000001</v>
      </c>
    </row>
    <row r="667" spans="1:17" hidden="1" x14ac:dyDescent="0.3">
      <c r="A667" t="s">
        <v>409</v>
      </c>
      <c r="E667">
        <v>20200101</v>
      </c>
      <c r="G667">
        <v>0</v>
      </c>
      <c r="H667" s="1">
        <v>21750.018333333301</v>
      </c>
      <c r="I667" s="1">
        <v>11095.987499999999</v>
      </c>
      <c r="J667" s="1">
        <v>1</v>
      </c>
      <c r="K667" s="1" t="s">
        <v>13</v>
      </c>
      <c r="L667" s="1">
        <v>4028.5</v>
      </c>
      <c r="M667" s="9">
        <f t="shared" si="136"/>
        <v>36874.5058333333</v>
      </c>
      <c r="N667" s="1">
        <f t="shared" si="139"/>
        <v>14152.43533883332</v>
      </c>
      <c r="O667" s="4">
        <f t="shared" si="140"/>
        <v>51026.941172166618</v>
      </c>
      <c r="P667" s="1">
        <f t="shared" si="141"/>
        <v>11018.10234299999</v>
      </c>
      <c r="Q667" s="8">
        <f t="shared" si="142"/>
        <v>47892.608176333291</v>
      </c>
    </row>
    <row r="668" spans="1:17" hidden="1" x14ac:dyDescent="0.3">
      <c r="A668" t="s">
        <v>409</v>
      </c>
      <c r="E668">
        <v>20200101</v>
      </c>
      <c r="G668">
        <v>0</v>
      </c>
      <c r="H668" s="1">
        <v>22280.4941666667</v>
      </c>
      <c r="I668" s="1">
        <v>11095.987499999999</v>
      </c>
      <c r="J668" s="1">
        <v>2</v>
      </c>
      <c r="K668" s="1" t="s">
        <v>13</v>
      </c>
      <c r="L668" s="1">
        <v>4028.5</v>
      </c>
      <c r="M668" s="9">
        <f t="shared" si="136"/>
        <v>37404.981666666703</v>
      </c>
      <c r="N668" s="1">
        <f t="shared" si="139"/>
        <v>14356.031963666679</v>
      </c>
      <c r="O668" s="4">
        <f t="shared" si="140"/>
        <v>51761.013630333386</v>
      </c>
      <c r="P668" s="1">
        <f t="shared" si="141"/>
        <v>11176.608522000011</v>
      </c>
      <c r="Q668" s="8">
        <f t="shared" si="142"/>
        <v>48581.590188666712</v>
      </c>
    </row>
    <row r="669" spans="1:17" hidden="1" x14ac:dyDescent="0.3">
      <c r="A669" t="s">
        <v>409</v>
      </c>
      <c r="B669" t="s">
        <v>198</v>
      </c>
      <c r="C669" t="s">
        <v>478</v>
      </c>
      <c r="D669">
        <v>19000101</v>
      </c>
      <c r="E669">
        <v>20200101</v>
      </c>
      <c r="F669">
        <v>22220202</v>
      </c>
      <c r="G669">
        <v>572.93166666666696</v>
      </c>
      <c r="H669" s="1">
        <v>22917.104166666701</v>
      </c>
      <c r="I669" s="1">
        <v>11095.987499999999</v>
      </c>
      <c r="J669" s="1">
        <v>0</v>
      </c>
      <c r="K669" s="1" t="s">
        <v>13</v>
      </c>
      <c r="L669" s="1">
        <v>4699.91</v>
      </c>
      <c r="M669" s="9">
        <f t="shared" si="136"/>
        <v>38713.001666666707</v>
      </c>
      <c r="N669" s="1">
        <f t="shared" si="139"/>
        <v>14858.050039666681</v>
      </c>
      <c r="O669" s="4">
        <f t="shared" si="140"/>
        <v>53571.05170633339</v>
      </c>
      <c r="P669" s="1">
        <f t="shared" si="141"/>
        <v>11567.444898000012</v>
      </c>
      <c r="Q669" s="8">
        <f t="shared" si="142"/>
        <v>50280.446564666723</v>
      </c>
    </row>
    <row r="670" spans="1:17" hidden="1" x14ac:dyDescent="0.3">
      <c r="A670" t="s">
        <v>409</v>
      </c>
      <c r="E670">
        <v>20200101</v>
      </c>
      <c r="G670">
        <v>0</v>
      </c>
      <c r="H670" s="1">
        <v>23490.035833333299</v>
      </c>
      <c r="I670" s="1">
        <v>11095.987499999999</v>
      </c>
      <c r="J670" s="1">
        <v>1</v>
      </c>
      <c r="K670" s="1" t="s">
        <v>13</v>
      </c>
      <c r="L670" s="1">
        <v>4699.91</v>
      </c>
      <c r="M670" s="9">
        <f t="shared" si="136"/>
        <v>39285.933333333305</v>
      </c>
      <c r="N670" s="1">
        <f t="shared" si="139"/>
        <v>15077.941213333321</v>
      </c>
      <c r="O670" s="4">
        <f t="shared" si="140"/>
        <v>54363.87454666663</v>
      </c>
      <c r="P670" s="1">
        <f t="shared" si="141"/>
        <v>11738.636879999993</v>
      </c>
      <c r="Q670" s="8">
        <f t="shared" si="142"/>
        <v>51024.570213333296</v>
      </c>
    </row>
    <row r="671" spans="1:17" hidden="1" x14ac:dyDescent="0.3">
      <c r="A671" t="s">
        <v>409</v>
      </c>
      <c r="E671">
        <v>20200101</v>
      </c>
      <c r="G671">
        <v>0</v>
      </c>
      <c r="H671" s="1">
        <v>24062.967499999999</v>
      </c>
      <c r="I671" s="1">
        <v>11095.987499999999</v>
      </c>
      <c r="J671" s="1">
        <v>2</v>
      </c>
      <c r="K671" s="1" t="s">
        <v>13</v>
      </c>
      <c r="L671" s="1">
        <v>4699.91</v>
      </c>
      <c r="M671" s="9">
        <f t="shared" si="136"/>
        <v>39858.865000000005</v>
      </c>
      <c r="N671" s="1">
        <f t="shared" si="139"/>
        <v>15297.832387</v>
      </c>
      <c r="O671" s="4">
        <f t="shared" si="140"/>
        <v>55156.697387000007</v>
      </c>
      <c r="P671" s="1">
        <f t="shared" si="141"/>
        <v>11909.828862000002</v>
      </c>
      <c r="Q671" s="8">
        <f t="shared" si="142"/>
        <v>51768.693862000007</v>
      </c>
    </row>
    <row r="672" spans="1:17" hidden="1" x14ac:dyDescent="0.3">
      <c r="A672" t="s">
        <v>409</v>
      </c>
      <c r="B672" t="s">
        <v>200</v>
      </c>
      <c r="C672" t="s">
        <v>479</v>
      </c>
      <c r="D672">
        <v>19000101</v>
      </c>
      <c r="E672">
        <v>20200101</v>
      </c>
      <c r="F672">
        <v>22220202</v>
      </c>
      <c r="G672">
        <v>615.36583333333294</v>
      </c>
      <c r="H672" s="1">
        <v>24614.6658333333</v>
      </c>
      <c r="I672" s="1">
        <v>11095.987499999999</v>
      </c>
      <c r="J672" s="1">
        <v>0</v>
      </c>
      <c r="K672" s="1" t="s">
        <v>13</v>
      </c>
      <c r="L672" s="1">
        <v>4699.91</v>
      </c>
      <c r="M672" s="9">
        <f t="shared" si="136"/>
        <v>40410.563333333295</v>
      </c>
      <c r="N672" s="1">
        <f t="shared" si="139"/>
        <v>15509.574207333319</v>
      </c>
      <c r="O672" s="4">
        <f t="shared" si="140"/>
        <v>55920.137540666612</v>
      </c>
      <c r="P672" s="1">
        <f t="shared" si="141"/>
        <v>12074.676323999989</v>
      </c>
      <c r="Q672" s="8">
        <f t="shared" si="142"/>
        <v>52485.239657333281</v>
      </c>
    </row>
    <row r="673" spans="1:17" hidden="1" x14ac:dyDescent="0.3">
      <c r="A673" t="s">
        <v>409</v>
      </c>
      <c r="E673">
        <v>20200101</v>
      </c>
      <c r="G673">
        <v>0</v>
      </c>
      <c r="H673" s="1">
        <v>25230.031666666699</v>
      </c>
      <c r="I673" s="1">
        <v>11095.987499999999</v>
      </c>
      <c r="J673" s="1">
        <v>1</v>
      </c>
      <c r="K673" s="1" t="s">
        <v>13</v>
      </c>
      <c r="L673" s="1">
        <v>4699.91</v>
      </c>
      <c r="M673" s="9">
        <f t="shared" si="136"/>
        <v>41025.929166666698</v>
      </c>
      <c r="N673" s="1">
        <f t="shared" si="139"/>
        <v>15745.751614166678</v>
      </c>
      <c r="O673" s="4">
        <f t="shared" si="140"/>
        <v>56771.680780833376</v>
      </c>
      <c r="P673" s="1">
        <f t="shared" si="141"/>
        <v>12258.54763500001</v>
      </c>
      <c r="Q673" s="8">
        <f t="shared" si="142"/>
        <v>53284.476801666708</v>
      </c>
    </row>
    <row r="674" spans="1:17" hidden="1" x14ac:dyDescent="0.3">
      <c r="A674" t="s">
        <v>409</v>
      </c>
      <c r="E674">
        <v>20200101</v>
      </c>
      <c r="G674">
        <v>0</v>
      </c>
      <c r="H674" s="1">
        <v>25845.397499999999</v>
      </c>
      <c r="I674" s="1">
        <v>11095.987499999999</v>
      </c>
      <c r="J674" s="1">
        <v>2</v>
      </c>
      <c r="K674" s="1" t="s">
        <v>13</v>
      </c>
      <c r="L674" s="1">
        <v>4699.91</v>
      </c>
      <c r="M674" s="9">
        <f t="shared" si="136"/>
        <v>41641.294999999998</v>
      </c>
      <c r="N674" s="1">
        <f t="shared" si="139"/>
        <v>15981.929020999998</v>
      </c>
      <c r="O674" s="4">
        <f t="shared" si="140"/>
        <v>57623.224020999995</v>
      </c>
      <c r="P674" s="1">
        <f t="shared" si="141"/>
        <v>12442.418946</v>
      </c>
      <c r="Q674" s="8">
        <f t="shared" si="142"/>
        <v>54083.713945999996</v>
      </c>
    </row>
    <row r="675" spans="1:17" hidden="1" x14ac:dyDescent="0.3">
      <c r="A675" t="s">
        <v>409</v>
      </c>
      <c r="B675" t="s">
        <v>202</v>
      </c>
      <c r="C675" t="s">
        <v>480</v>
      </c>
      <c r="D675">
        <v>19000101</v>
      </c>
      <c r="E675">
        <v>20200101</v>
      </c>
      <c r="F675">
        <v>22220202</v>
      </c>
      <c r="G675">
        <v>657.81083333333299</v>
      </c>
      <c r="H675" s="1">
        <v>26312.238333333298</v>
      </c>
      <c r="I675" s="1">
        <v>11095.987499999999</v>
      </c>
      <c r="J675" s="1">
        <v>0</v>
      </c>
      <c r="K675" s="1" t="s">
        <v>13</v>
      </c>
      <c r="L675" s="1">
        <v>5371.33</v>
      </c>
      <c r="M675" s="9">
        <f t="shared" si="136"/>
        <v>42779.555833333303</v>
      </c>
      <c r="N675" s="1">
        <f t="shared" si="139"/>
        <v>16418.793528833321</v>
      </c>
      <c r="O675" s="4">
        <f t="shared" si="140"/>
        <v>59198.349362166628</v>
      </c>
      <c r="P675" s="1">
        <f t="shared" si="141"/>
        <v>12782.531282999991</v>
      </c>
      <c r="Q675" s="8">
        <f t="shared" si="142"/>
        <v>55562.087116333292</v>
      </c>
    </row>
    <row r="676" spans="1:17" hidden="1" x14ac:dyDescent="0.3">
      <c r="A676" t="s">
        <v>409</v>
      </c>
      <c r="E676">
        <v>20200101</v>
      </c>
      <c r="G676">
        <v>0</v>
      </c>
      <c r="H676" s="1">
        <v>26970.0491666667</v>
      </c>
      <c r="I676" s="1">
        <v>11095.987499999999</v>
      </c>
      <c r="J676" s="1">
        <v>1</v>
      </c>
      <c r="K676" s="1" t="s">
        <v>13</v>
      </c>
      <c r="L676" s="1">
        <v>5371.33</v>
      </c>
      <c r="M676" s="9">
        <f t="shared" si="136"/>
        <v>43437.366666666698</v>
      </c>
      <c r="N676" s="1">
        <f t="shared" si="139"/>
        <v>16671.261326666678</v>
      </c>
      <c r="O676" s="4">
        <f t="shared" si="140"/>
        <v>60108.627993333372</v>
      </c>
      <c r="P676" s="1">
        <f t="shared" si="141"/>
        <v>12979.08516000001</v>
      </c>
      <c r="Q676" s="8">
        <f t="shared" si="142"/>
        <v>56416.451826666707</v>
      </c>
    </row>
    <row r="677" spans="1:17" hidden="1" x14ac:dyDescent="0.3">
      <c r="A677" t="s">
        <v>409</v>
      </c>
      <c r="E677">
        <v>20200101</v>
      </c>
      <c r="G677">
        <v>0</v>
      </c>
      <c r="H677" s="1">
        <v>27627.86</v>
      </c>
      <c r="I677" s="1">
        <v>11095.987499999999</v>
      </c>
      <c r="J677" s="1">
        <v>2</v>
      </c>
      <c r="K677" s="1" t="s">
        <v>13</v>
      </c>
      <c r="L677" s="1">
        <v>5371.33</v>
      </c>
      <c r="M677" s="9">
        <f t="shared" si="136"/>
        <v>44095.177500000005</v>
      </c>
      <c r="N677" s="1">
        <f t="shared" si="139"/>
        <v>16923.729124500001</v>
      </c>
      <c r="O677" s="4">
        <f t="shared" si="140"/>
        <v>61018.906624500007</v>
      </c>
      <c r="P677" s="1">
        <f t="shared" si="141"/>
        <v>13175.639037000003</v>
      </c>
      <c r="Q677" s="8">
        <f t="shared" si="142"/>
        <v>57270.816537000006</v>
      </c>
    </row>
    <row r="678" spans="1:17" hidden="1" x14ac:dyDescent="0.3">
      <c r="A678" t="s">
        <v>409</v>
      </c>
      <c r="B678" t="s">
        <v>204</v>
      </c>
      <c r="C678" t="s">
        <v>481</v>
      </c>
      <c r="D678">
        <v>19000101</v>
      </c>
      <c r="E678">
        <v>20200101</v>
      </c>
      <c r="F678">
        <v>22220202</v>
      </c>
      <c r="G678">
        <v>700.245</v>
      </c>
      <c r="H678" s="1">
        <v>28009.8</v>
      </c>
      <c r="I678" s="1">
        <v>11095.987499999999</v>
      </c>
      <c r="J678" s="1">
        <v>0</v>
      </c>
      <c r="K678" s="1" t="s">
        <v>13</v>
      </c>
      <c r="L678" s="1">
        <v>5371.33</v>
      </c>
      <c r="M678" s="9">
        <f t="shared" si="136"/>
        <v>44477.1175</v>
      </c>
      <c r="N678" s="1">
        <f t="shared" si="139"/>
        <v>17070.317696499998</v>
      </c>
      <c r="O678" s="4">
        <f t="shared" si="140"/>
        <v>61547.435196499995</v>
      </c>
      <c r="P678" s="1">
        <f t="shared" si="141"/>
        <v>13289.762709000001</v>
      </c>
      <c r="Q678" s="8">
        <f t="shared" si="142"/>
        <v>57766.880209000003</v>
      </c>
    </row>
    <row r="679" spans="1:17" hidden="1" x14ac:dyDescent="0.3">
      <c r="A679" t="s">
        <v>409</v>
      </c>
      <c r="E679">
        <v>20200101</v>
      </c>
      <c r="G679">
        <v>0</v>
      </c>
      <c r="H679" s="1">
        <v>28710.044999999998</v>
      </c>
      <c r="I679" s="1">
        <v>11095.987499999999</v>
      </c>
      <c r="J679" s="1">
        <v>1</v>
      </c>
      <c r="K679" s="1" t="s">
        <v>13</v>
      </c>
      <c r="L679" s="1">
        <v>5371.33</v>
      </c>
      <c r="M679" s="9">
        <f t="shared" si="136"/>
        <v>45177.362500000003</v>
      </c>
      <c r="N679" s="1">
        <f t="shared" si="139"/>
        <v>17339.071727499999</v>
      </c>
      <c r="O679" s="4">
        <f t="shared" si="140"/>
        <v>62516.434227500002</v>
      </c>
      <c r="P679" s="1">
        <f t="shared" si="141"/>
        <v>13498.995915000001</v>
      </c>
      <c r="Q679" s="8">
        <f t="shared" si="142"/>
        <v>58676.358415000002</v>
      </c>
    </row>
    <row r="680" spans="1:17" hidden="1" x14ac:dyDescent="0.3">
      <c r="A680" t="s">
        <v>409</v>
      </c>
      <c r="E680">
        <v>20200101</v>
      </c>
      <c r="G680">
        <v>0</v>
      </c>
      <c r="H680" s="1">
        <v>29410.29</v>
      </c>
      <c r="I680" s="1">
        <v>11095.987499999999</v>
      </c>
      <c r="J680" s="1">
        <v>2</v>
      </c>
      <c r="K680" s="1" t="s">
        <v>13</v>
      </c>
      <c r="L680" s="1">
        <v>5371.33</v>
      </c>
      <c r="M680" s="9">
        <f t="shared" si="136"/>
        <v>45877.607499999998</v>
      </c>
      <c r="N680" s="1">
        <f t="shared" si="139"/>
        <v>17607.825758499999</v>
      </c>
      <c r="O680" s="4">
        <f t="shared" si="140"/>
        <v>63485.433258499994</v>
      </c>
      <c r="P680" s="1">
        <f t="shared" si="141"/>
        <v>13708.229121</v>
      </c>
      <c r="Q680" s="8">
        <f t="shared" si="142"/>
        <v>59585.836620999995</v>
      </c>
    </row>
    <row r="681" spans="1:17" hidden="1" x14ac:dyDescent="0.3">
      <c r="A681" t="s">
        <v>409</v>
      </c>
      <c r="B681" t="s">
        <v>206</v>
      </c>
      <c r="C681" t="s">
        <v>482</v>
      </c>
      <c r="D681">
        <v>19000101</v>
      </c>
      <c r="E681">
        <v>20200101</v>
      </c>
      <c r="F681">
        <v>22220202</v>
      </c>
      <c r="G681">
        <v>742.69</v>
      </c>
      <c r="H681" s="1">
        <v>29707.350833333301</v>
      </c>
      <c r="I681" s="1">
        <v>11095.987499999999</v>
      </c>
      <c r="J681" s="1">
        <v>0</v>
      </c>
      <c r="K681" s="1" t="s">
        <v>13</v>
      </c>
      <c r="L681" s="1">
        <v>6042.73</v>
      </c>
      <c r="M681" s="9">
        <f t="shared" si="136"/>
        <v>46846.0683333333</v>
      </c>
      <c r="N681" s="1">
        <f t="shared" si="139"/>
        <v>17979.521026333321</v>
      </c>
      <c r="O681" s="4">
        <f t="shared" si="140"/>
        <v>64825.589359666621</v>
      </c>
      <c r="P681" s="1">
        <f t="shared" si="141"/>
        <v>13997.60521799999</v>
      </c>
      <c r="Q681" s="8">
        <f t="shared" si="142"/>
        <v>60843.67355133329</v>
      </c>
    </row>
    <row r="682" spans="1:17" hidden="1" x14ac:dyDescent="0.3">
      <c r="A682" t="s">
        <v>409</v>
      </c>
      <c r="E682">
        <v>20200101</v>
      </c>
      <c r="G682">
        <v>0</v>
      </c>
      <c r="H682" s="1">
        <v>30450.0408333333</v>
      </c>
      <c r="I682" s="1">
        <v>11095.987499999999</v>
      </c>
      <c r="J682" s="1">
        <v>1</v>
      </c>
      <c r="K682" s="1" t="s">
        <v>13</v>
      </c>
      <c r="L682" s="1">
        <v>6042.73</v>
      </c>
      <c r="M682" s="9">
        <f t="shared" si="136"/>
        <v>47588.758333333302</v>
      </c>
      <c r="N682" s="1">
        <f t="shared" si="139"/>
        <v>18264.56544833332</v>
      </c>
      <c r="O682" s="4">
        <f t="shared" si="140"/>
        <v>65853.323781666622</v>
      </c>
      <c r="P682" s="1">
        <f t="shared" si="141"/>
        <v>14219.520989999992</v>
      </c>
      <c r="Q682" s="8">
        <f t="shared" si="142"/>
        <v>61808.279323333292</v>
      </c>
    </row>
    <row r="683" spans="1:17" hidden="1" x14ac:dyDescent="0.3">
      <c r="A683" t="s">
        <v>409</v>
      </c>
      <c r="E683">
        <v>20200101</v>
      </c>
      <c r="G683">
        <v>0</v>
      </c>
      <c r="H683" s="1">
        <v>31192.730833333299</v>
      </c>
      <c r="I683" s="1">
        <v>11095.987499999999</v>
      </c>
      <c r="J683" s="1">
        <v>2</v>
      </c>
      <c r="K683" s="1" t="s">
        <v>13</v>
      </c>
      <c r="L683" s="1">
        <v>6042.73</v>
      </c>
      <c r="M683" s="9">
        <f t="shared" si="136"/>
        <v>48331.44833333329</v>
      </c>
      <c r="N683" s="1">
        <f t="shared" si="139"/>
        <v>18549.609870333315</v>
      </c>
      <c r="O683" s="4">
        <f t="shared" si="140"/>
        <v>66881.058203666602</v>
      </c>
      <c r="P683" s="1">
        <f t="shared" si="141"/>
        <v>14441.436761999988</v>
      </c>
      <c r="Q683" s="8">
        <f t="shared" si="142"/>
        <v>62772.88509533328</v>
      </c>
    </row>
    <row r="684" spans="1:17" hidden="1" x14ac:dyDescent="0.3">
      <c r="A684" t="s">
        <v>409</v>
      </c>
      <c r="B684" t="s">
        <v>208</v>
      </c>
      <c r="C684" t="s">
        <v>483</v>
      </c>
      <c r="D684">
        <v>19000101</v>
      </c>
      <c r="E684">
        <v>20200101</v>
      </c>
      <c r="F684">
        <v>22220202</v>
      </c>
      <c r="G684">
        <v>785.10249999999996</v>
      </c>
      <c r="H684" s="1">
        <v>31404.912499999999</v>
      </c>
      <c r="I684" s="1">
        <v>11095.987499999999</v>
      </c>
      <c r="J684" s="1">
        <v>0</v>
      </c>
      <c r="K684" s="1" t="s">
        <v>13</v>
      </c>
      <c r="L684" s="1">
        <v>6714.16</v>
      </c>
      <c r="M684" s="9">
        <f t="shared" si="136"/>
        <v>49215.06</v>
      </c>
      <c r="N684" s="1">
        <f t="shared" si="139"/>
        <v>18888.740027999997</v>
      </c>
      <c r="O684" s="4">
        <f t="shared" si="140"/>
        <v>68103.800027999998</v>
      </c>
      <c r="P684" s="1">
        <f t="shared" si="141"/>
        <v>14705.459928</v>
      </c>
      <c r="Q684" s="8">
        <f t="shared" si="142"/>
        <v>63920.519927999994</v>
      </c>
    </row>
    <row r="685" spans="1:17" hidden="1" x14ac:dyDescent="0.3">
      <c r="A685" t="s">
        <v>409</v>
      </c>
      <c r="E685">
        <v>20200101</v>
      </c>
      <c r="G685">
        <v>0</v>
      </c>
      <c r="H685" s="1">
        <v>32190.014999999999</v>
      </c>
      <c r="I685" s="1">
        <v>11095.987499999999</v>
      </c>
      <c r="J685" s="1">
        <v>1</v>
      </c>
      <c r="K685" s="1" t="s">
        <v>13</v>
      </c>
      <c r="L685" s="1">
        <v>6714.16</v>
      </c>
      <c r="M685" s="9">
        <f t="shared" si="136"/>
        <v>50000.162500000006</v>
      </c>
      <c r="N685" s="1">
        <f t="shared" si="139"/>
        <v>19190.062367500002</v>
      </c>
      <c r="O685" s="4">
        <f t="shared" si="140"/>
        <v>69190.224867500016</v>
      </c>
      <c r="P685" s="1">
        <f t="shared" si="141"/>
        <v>14940.048555000003</v>
      </c>
      <c r="Q685" s="8">
        <f t="shared" si="142"/>
        <v>64940.211055000007</v>
      </c>
    </row>
    <row r="686" spans="1:17" hidden="1" x14ac:dyDescent="0.3">
      <c r="A686" t="s">
        <v>409</v>
      </c>
      <c r="E686">
        <v>20200101</v>
      </c>
      <c r="G686">
        <v>0</v>
      </c>
      <c r="H686" s="1">
        <v>32975.1175</v>
      </c>
      <c r="I686" s="1">
        <v>11095.987499999999</v>
      </c>
      <c r="J686" s="1">
        <v>2</v>
      </c>
      <c r="K686" s="1" t="s">
        <v>13</v>
      </c>
      <c r="L686" s="1">
        <v>6714.16</v>
      </c>
      <c r="M686" s="9">
        <f t="shared" si="136"/>
        <v>50785.264999999999</v>
      </c>
      <c r="N686" s="1">
        <f t="shared" si="139"/>
        <v>19491.384706999997</v>
      </c>
      <c r="O686" s="4">
        <f t="shared" si="140"/>
        <v>70276.649707000004</v>
      </c>
      <c r="P686" s="1">
        <f t="shared" si="141"/>
        <v>15174.637182</v>
      </c>
      <c r="Q686" s="8">
        <f t="shared" si="142"/>
        <v>65959.902182000005</v>
      </c>
    </row>
    <row r="687" spans="1:17" hidden="1" x14ac:dyDescent="0.3">
      <c r="A687" t="s">
        <v>409</v>
      </c>
      <c r="B687" t="s">
        <v>210</v>
      </c>
      <c r="C687" t="s">
        <v>484</v>
      </c>
      <c r="D687">
        <v>19000101</v>
      </c>
      <c r="E687">
        <v>20200101</v>
      </c>
      <c r="F687">
        <v>22220202</v>
      </c>
      <c r="G687">
        <v>832.238333333333</v>
      </c>
      <c r="H687" s="1">
        <v>33289.219166666699</v>
      </c>
      <c r="I687" s="1">
        <v>11095.987499999999</v>
      </c>
      <c r="J687" s="1">
        <v>0</v>
      </c>
      <c r="K687" s="1" t="s">
        <v>13</v>
      </c>
      <c r="L687" s="1">
        <v>6714.16</v>
      </c>
      <c r="M687" s="9">
        <f t="shared" si="136"/>
        <v>51099.366666666698</v>
      </c>
      <c r="N687" s="1">
        <f t="shared" si="139"/>
        <v>19611.936926666676</v>
      </c>
      <c r="O687" s="4">
        <f t="shared" si="140"/>
        <v>70711.303593333374</v>
      </c>
      <c r="P687" s="1">
        <f t="shared" si="141"/>
        <v>15268.49076000001</v>
      </c>
      <c r="Q687" s="8">
        <f t="shared" si="142"/>
        <v>66367.857426666713</v>
      </c>
    </row>
    <row r="688" spans="1:17" hidden="1" x14ac:dyDescent="0.3">
      <c r="A688" t="s">
        <v>409</v>
      </c>
      <c r="E688">
        <v>20200101</v>
      </c>
      <c r="G688">
        <v>0</v>
      </c>
      <c r="H688" s="1">
        <v>34121.457499999997</v>
      </c>
      <c r="I688" s="1">
        <v>11095.987499999999</v>
      </c>
      <c r="J688" s="1">
        <v>1</v>
      </c>
      <c r="K688" s="1" t="s">
        <v>13</v>
      </c>
      <c r="L688" s="1">
        <v>6714.16</v>
      </c>
      <c r="M688" s="9">
        <f t="shared" si="136"/>
        <v>51931.604999999996</v>
      </c>
      <c r="N688" s="1">
        <f t="shared" si="139"/>
        <v>19931.349998999998</v>
      </c>
      <c r="O688" s="4">
        <f t="shared" si="140"/>
        <v>71862.954998999994</v>
      </c>
      <c r="P688" s="1">
        <f t="shared" si="141"/>
        <v>15517.163574</v>
      </c>
      <c r="Q688" s="8">
        <f t="shared" si="142"/>
        <v>67448.768574000002</v>
      </c>
    </row>
    <row r="689" spans="1:17" hidden="1" x14ac:dyDescent="0.3">
      <c r="A689" t="s">
        <v>409</v>
      </c>
      <c r="E689">
        <v>20200101</v>
      </c>
      <c r="G689">
        <v>0</v>
      </c>
      <c r="H689" s="1">
        <v>34953.695833333302</v>
      </c>
      <c r="I689" s="1">
        <v>11095.987499999999</v>
      </c>
      <c r="J689" s="1">
        <v>2</v>
      </c>
      <c r="K689" s="1" t="s">
        <v>13</v>
      </c>
      <c r="L689" s="1">
        <v>6714.16</v>
      </c>
      <c r="M689" s="9">
        <f t="shared" si="136"/>
        <v>52763.843333333309</v>
      </c>
      <c r="N689" s="1">
        <f t="shared" si="139"/>
        <v>20250.763071333324</v>
      </c>
      <c r="O689" s="4">
        <f t="shared" si="140"/>
        <v>73014.606404666629</v>
      </c>
      <c r="P689" s="1">
        <f t="shared" si="141"/>
        <v>15765.836387999992</v>
      </c>
      <c r="Q689" s="8">
        <f t="shared" si="142"/>
        <v>68529.679721333305</v>
      </c>
    </row>
    <row r="690" spans="1:17" hidden="1" x14ac:dyDescent="0.3">
      <c r="A690" t="s">
        <v>409</v>
      </c>
      <c r="B690" t="s">
        <v>212</v>
      </c>
      <c r="C690" t="s">
        <v>485</v>
      </c>
      <c r="D690">
        <v>19000101</v>
      </c>
      <c r="E690">
        <v>20200101</v>
      </c>
      <c r="F690">
        <v>22220202</v>
      </c>
      <c r="G690">
        <v>879.34166666666704</v>
      </c>
      <c r="H690" s="1">
        <v>35173.525833333297</v>
      </c>
      <c r="I690" s="1">
        <v>11095.987499999999</v>
      </c>
      <c r="J690" s="1">
        <v>0</v>
      </c>
      <c r="K690" s="1" t="s">
        <v>13</v>
      </c>
      <c r="L690" s="1">
        <v>6714.16</v>
      </c>
      <c r="M690" s="9">
        <f t="shared" si="136"/>
        <v>52983.673333333296</v>
      </c>
      <c r="N690" s="1">
        <f t="shared" si="139"/>
        <v>20335.133825333316</v>
      </c>
      <c r="O690" s="4">
        <f t="shared" si="140"/>
        <v>73318.807158666605</v>
      </c>
      <c r="P690" s="1">
        <f t="shared" si="141"/>
        <v>15831.52159199999</v>
      </c>
      <c r="Q690" s="8">
        <f t="shared" si="142"/>
        <v>68815.194925333286</v>
      </c>
    </row>
    <row r="691" spans="1:17" hidden="1" x14ac:dyDescent="0.3">
      <c r="A691" t="s">
        <v>409</v>
      </c>
      <c r="E691">
        <v>20200101</v>
      </c>
      <c r="G691">
        <v>0</v>
      </c>
      <c r="H691" s="1">
        <v>36052.8675</v>
      </c>
      <c r="I691" s="1">
        <v>11095.987499999999</v>
      </c>
      <c r="J691" s="1">
        <v>1</v>
      </c>
      <c r="K691" s="1" t="s">
        <v>13</v>
      </c>
      <c r="L691" s="1">
        <v>6714.16</v>
      </c>
      <c r="M691" s="9">
        <f t="shared" si="136"/>
        <v>53863.014999999999</v>
      </c>
      <c r="N691" s="1">
        <f t="shared" si="139"/>
        <v>20672.625156999999</v>
      </c>
      <c r="O691" s="4">
        <f t="shared" si="140"/>
        <v>74535.640157000002</v>
      </c>
      <c r="P691" s="1">
        <f t="shared" si="141"/>
        <v>16094.268882</v>
      </c>
      <c r="Q691" s="8">
        <f t="shared" si="142"/>
        <v>69957.283882000003</v>
      </c>
    </row>
    <row r="692" spans="1:17" hidden="1" x14ac:dyDescent="0.3">
      <c r="A692" t="s">
        <v>409</v>
      </c>
      <c r="E692">
        <v>20200101</v>
      </c>
      <c r="G692">
        <v>0</v>
      </c>
      <c r="H692" s="1">
        <v>36932.209166666697</v>
      </c>
      <c r="I692" s="1">
        <v>11095.987499999999</v>
      </c>
      <c r="J692" s="1">
        <v>2</v>
      </c>
      <c r="K692" s="1" t="s">
        <v>13</v>
      </c>
      <c r="L692" s="1">
        <v>6714.16</v>
      </c>
      <c r="M692" s="9">
        <f t="shared" si="136"/>
        <v>54742.356666666703</v>
      </c>
      <c r="N692" s="1">
        <f t="shared" si="139"/>
        <v>21010.116488666677</v>
      </c>
      <c r="O692" s="4">
        <f t="shared" si="140"/>
        <v>75752.473155333384</v>
      </c>
      <c r="P692" s="1">
        <f t="shared" si="141"/>
        <v>16357.016172000011</v>
      </c>
      <c r="Q692" s="8">
        <f t="shared" si="142"/>
        <v>71099.372838666721</v>
      </c>
    </row>
    <row r="693" spans="1:17" hidden="1" x14ac:dyDescent="0.3">
      <c r="A693" t="s">
        <v>409</v>
      </c>
      <c r="B693" t="s">
        <v>214</v>
      </c>
      <c r="C693" t="s">
        <v>486</v>
      </c>
      <c r="D693">
        <v>19000101</v>
      </c>
      <c r="E693">
        <v>20200101</v>
      </c>
      <c r="F693">
        <v>22220202</v>
      </c>
      <c r="G693">
        <v>926.45583333333298</v>
      </c>
      <c r="H693" s="1">
        <v>37057.8108333333</v>
      </c>
      <c r="I693" s="1">
        <v>11095.987499999999</v>
      </c>
      <c r="J693" s="1">
        <v>0</v>
      </c>
      <c r="K693" s="1" t="s">
        <v>13</v>
      </c>
      <c r="L693" s="1">
        <v>6714.16</v>
      </c>
      <c r="M693" s="9">
        <f t="shared" si="136"/>
        <v>54867.958333333299</v>
      </c>
      <c r="N693" s="1">
        <f t="shared" si="139"/>
        <v>21058.322408333319</v>
      </c>
      <c r="O693" s="4">
        <f t="shared" si="140"/>
        <v>75926.280741666618</v>
      </c>
      <c r="P693" s="1">
        <f t="shared" si="141"/>
        <v>16394.545949999989</v>
      </c>
      <c r="Q693" s="8">
        <f t="shared" si="142"/>
        <v>71262.504283333285</v>
      </c>
    </row>
    <row r="694" spans="1:17" hidden="1" x14ac:dyDescent="0.3">
      <c r="A694" t="s">
        <v>409</v>
      </c>
      <c r="E694">
        <v>20200101</v>
      </c>
      <c r="G694">
        <v>0</v>
      </c>
      <c r="H694" s="1">
        <v>37984.266666666699</v>
      </c>
      <c r="I694" s="1">
        <v>11095.987499999999</v>
      </c>
      <c r="J694" s="1">
        <v>1</v>
      </c>
      <c r="K694" s="1" t="s">
        <v>13</v>
      </c>
      <c r="L694" s="1">
        <v>6714.16</v>
      </c>
      <c r="M694" s="9">
        <f t="shared" si="136"/>
        <v>55794.414166666698</v>
      </c>
      <c r="N694" s="1">
        <f t="shared" si="139"/>
        <v>21413.896157166677</v>
      </c>
      <c r="O694" s="4">
        <f t="shared" si="140"/>
        <v>77208.310323833372</v>
      </c>
      <c r="P694" s="1">
        <f t="shared" si="141"/>
        <v>16671.370953000009</v>
      </c>
      <c r="Q694" s="8">
        <f t="shared" si="142"/>
        <v>72465.785119666703</v>
      </c>
    </row>
    <row r="695" spans="1:17" hidden="1" x14ac:dyDescent="0.3">
      <c r="A695" t="s">
        <v>409</v>
      </c>
      <c r="E695">
        <v>20200101</v>
      </c>
      <c r="G695">
        <v>0</v>
      </c>
      <c r="H695" s="1">
        <v>38910.722500000003</v>
      </c>
      <c r="I695" s="1">
        <v>11095.987499999999</v>
      </c>
      <c r="J695" s="1">
        <v>2</v>
      </c>
      <c r="K695" s="1" t="s">
        <v>13</v>
      </c>
      <c r="L695" s="1">
        <v>6714.16</v>
      </c>
      <c r="M695" s="9">
        <f t="shared" si="136"/>
        <v>56720.87000000001</v>
      </c>
      <c r="N695" s="1">
        <f t="shared" si="139"/>
        <v>21769.469906000002</v>
      </c>
      <c r="O695" s="4">
        <f t="shared" si="140"/>
        <v>78490.339906000008</v>
      </c>
      <c r="P695" s="1">
        <f t="shared" si="141"/>
        <v>16948.195956000003</v>
      </c>
      <c r="Q695" s="8">
        <f t="shared" si="142"/>
        <v>73669.065956000006</v>
      </c>
    </row>
    <row r="696" spans="1:17" hidden="1" x14ac:dyDescent="0.3">
      <c r="A696" t="s">
        <v>409</v>
      </c>
      <c r="B696" t="s">
        <v>216</v>
      </c>
      <c r="C696" t="s">
        <v>487</v>
      </c>
      <c r="D696">
        <v>19000101</v>
      </c>
      <c r="E696">
        <v>20200101</v>
      </c>
      <c r="F696">
        <v>22220202</v>
      </c>
      <c r="G696">
        <v>973.55916666666701</v>
      </c>
      <c r="H696" s="1">
        <v>38942.1175</v>
      </c>
      <c r="I696" s="1">
        <v>11095.987499999999</v>
      </c>
      <c r="J696" s="1">
        <v>0</v>
      </c>
      <c r="K696" s="1" t="s">
        <v>13</v>
      </c>
      <c r="L696" s="1">
        <v>6714.16</v>
      </c>
      <c r="M696" s="9">
        <f t="shared" si="136"/>
        <v>56752.264999999999</v>
      </c>
      <c r="N696" s="1">
        <f t="shared" si="139"/>
        <v>21781.519306999999</v>
      </c>
      <c r="O696" s="4">
        <f t="shared" si="140"/>
        <v>78533.784306999994</v>
      </c>
      <c r="P696" s="1">
        <f t="shared" si="141"/>
        <v>16957.576782</v>
      </c>
      <c r="Q696" s="8">
        <f t="shared" si="142"/>
        <v>73709.841782000003</v>
      </c>
    </row>
    <row r="697" spans="1:17" hidden="1" x14ac:dyDescent="0.3">
      <c r="A697" t="s">
        <v>409</v>
      </c>
      <c r="E697">
        <v>20200101</v>
      </c>
      <c r="G697">
        <v>0</v>
      </c>
      <c r="H697" s="1">
        <v>39915.676666666703</v>
      </c>
      <c r="I697" s="1">
        <v>11095.987499999999</v>
      </c>
      <c r="J697" s="1">
        <v>1</v>
      </c>
      <c r="K697" s="1" t="s">
        <v>13</v>
      </c>
      <c r="L697" s="1">
        <v>6714.16</v>
      </c>
      <c r="M697" s="9">
        <f t="shared" si="136"/>
        <v>57725.824166666702</v>
      </c>
      <c r="N697" s="1">
        <f t="shared" si="139"/>
        <v>22155.171315166677</v>
      </c>
      <c r="O697" s="4">
        <f t="shared" si="140"/>
        <v>79880.995481833379</v>
      </c>
      <c r="P697" s="1">
        <f t="shared" si="141"/>
        <v>17248.476261000011</v>
      </c>
      <c r="Q697" s="8">
        <f t="shared" si="142"/>
        <v>74974.30042766672</v>
      </c>
    </row>
    <row r="698" spans="1:17" hidden="1" x14ac:dyDescent="0.3">
      <c r="A698" t="s">
        <v>409</v>
      </c>
      <c r="E698">
        <v>20200101</v>
      </c>
      <c r="G698">
        <v>0</v>
      </c>
      <c r="H698" s="1">
        <v>40889.235833333303</v>
      </c>
      <c r="I698" s="1">
        <v>11095.987499999999</v>
      </c>
      <c r="J698" s="1">
        <v>2</v>
      </c>
      <c r="K698" s="1" t="s">
        <v>13</v>
      </c>
      <c r="L698" s="1">
        <v>6714.16</v>
      </c>
      <c r="M698" s="9">
        <f t="shared" si="136"/>
        <v>58699.383333333302</v>
      </c>
      <c r="N698" s="1">
        <f t="shared" si="139"/>
        <v>22528.823323333319</v>
      </c>
      <c r="O698" s="4">
        <f t="shared" si="140"/>
        <v>81228.206656666618</v>
      </c>
      <c r="P698" s="1">
        <f t="shared" si="141"/>
        <v>17539.375739999992</v>
      </c>
      <c r="Q698" s="8">
        <f t="shared" si="142"/>
        <v>76238.759073333291</v>
      </c>
    </row>
    <row r="699" spans="1:17" hidden="1" x14ac:dyDescent="0.3">
      <c r="A699" t="s">
        <v>409</v>
      </c>
      <c r="B699" t="s">
        <v>218</v>
      </c>
      <c r="C699" t="s">
        <v>488</v>
      </c>
      <c r="D699">
        <v>19000101</v>
      </c>
      <c r="E699">
        <v>20200101</v>
      </c>
      <c r="F699">
        <v>22220202</v>
      </c>
      <c r="G699">
        <v>1020.6625</v>
      </c>
      <c r="H699" s="1">
        <v>40826.3808333333</v>
      </c>
      <c r="I699" s="1">
        <v>11095.987499999999</v>
      </c>
      <c r="J699" s="1">
        <v>0</v>
      </c>
      <c r="K699" s="1" t="s">
        <v>13</v>
      </c>
      <c r="L699" s="1">
        <v>6714.16</v>
      </c>
      <c r="M699" s="9">
        <f t="shared" si="136"/>
        <v>58636.528333333306</v>
      </c>
      <c r="N699" s="1">
        <f t="shared" si="139"/>
        <v>22504.699574333321</v>
      </c>
      <c r="O699" s="4">
        <f t="shared" si="140"/>
        <v>81141.227907666631</v>
      </c>
      <c r="P699" s="1">
        <f t="shared" si="141"/>
        <v>17520.594665999994</v>
      </c>
      <c r="Q699" s="8">
        <f t="shared" si="142"/>
        <v>76157.122999333296</v>
      </c>
    </row>
    <row r="700" spans="1:17" hidden="1" x14ac:dyDescent="0.3">
      <c r="A700" t="s">
        <v>409</v>
      </c>
      <c r="E700">
        <v>20200101</v>
      </c>
      <c r="G700">
        <v>0</v>
      </c>
      <c r="H700" s="1">
        <v>41847.043333333299</v>
      </c>
      <c r="I700" s="1">
        <v>11095.987499999999</v>
      </c>
      <c r="J700" s="1">
        <v>1</v>
      </c>
      <c r="K700" s="1" t="s">
        <v>13</v>
      </c>
      <c r="L700" s="1">
        <v>6714.16</v>
      </c>
      <c r="M700" s="9">
        <f t="shared" si="136"/>
        <v>59657.190833333298</v>
      </c>
      <c r="N700" s="1">
        <f t="shared" si="139"/>
        <v>22896.429841833316</v>
      </c>
      <c r="O700" s="4">
        <f t="shared" si="140"/>
        <v>82553.620675166618</v>
      </c>
      <c r="P700" s="1">
        <f t="shared" si="141"/>
        <v>17825.568620999991</v>
      </c>
      <c r="Q700" s="8">
        <f t="shared" si="142"/>
        <v>77482.759454333282</v>
      </c>
    </row>
    <row r="701" spans="1:17" hidden="1" x14ac:dyDescent="0.3">
      <c r="A701" t="s">
        <v>409</v>
      </c>
      <c r="E701">
        <v>20200101</v>
      </c>
      <c r="G701">
        <v>0</v>
      </c>
      <c r="H701" s="1">
        <v>42867.705833333297</v>
      </c>
      <c r="I701" s="1">
        <v>11095.987499999999</v>
      </c>
      <c r="J701" s="1">
        <v>2</v>
      </c>
      <c r="K701" s="1" t="s">
        <v>13</v>
      </c>
      <c r="L701" s="1">
        <v>6714.16</v>
      </c>
      <c r="M701" s="9">
        <f t="shared" si="136"/>
        <v>60677.853333333303</v>
      </c>
      <c r="N701" s="1">
        <f t="shared" si="139"/>
        <v>23288.160109333319</v>
      </c>
      <c r="O701" s="4">
        <f t="shared" si="140"/>
        <v>83966.013442666619</v>
      </c>
      <c r="P701" s="1">
        <f t="shared" si="141"/>
        <v>18130.542575999993</v>
      </c>
      <c r="Q701" s="8">
        <f t="shared" si="142"/>
        <v>78808.395909333296</v>
      </c>
    </row>
    <row r="702" spans="1:17" hidden="1" x14ac:dyDescent="0.3">
      <c r="A702" t="s">
        <v>409</v>
      </c>
      <c r="B702" t="s">
        <v>220</v>
      </c>
      <c r="C702" t="s">
        <v>489</v>
      </c>
      <c r="D702">
        <v>19000101</v>
      </c>
      <c r="E702">
        <v>20200101</v>
      </c>
      <c r="F702">
        <v>22220202</v>
      </c>
      <c r="G702">
        <v>1067.76583333333</v>
      </c>
      <c r="H702" s="1">
        <v>42710.698333333297</v>
      </c>
      <c r="I702" s="1">
        <v>11095.987499999999</v>
      </c>
      <c r="J702" s="1">
        <v>0</v>
      </c>
      <c r="K702" s="1" t="s">
        <v>13</v>
      </c>
      <c r="L702" s="1">
        <v>6714.16</v>
      </c>
      <c r="M702" s="9">
        <f t="shared" si="136"/>
        <v>60520.845833333296</v>
      </c>
      <c r="N702" s="1">
        <f t="shared" si="139"/>
        <v>23227.900630833319</v>
      </c>
      <c r="O702" s="4">
        <f t="shared" si="140"/>
        <v>83748.746464166616</v>
      </c>
      <c r="P702" s="1">
        <f t="shared" si="141"/>
        <v>18083.628734999991</v>
      </c>
      <c r="Q702" s="8">
        <f t="shared" si="142"/>
        <v>78604.474568333288</v>
      </c>
    </row>
    <row r="703" spans="1:17" hidden="1" x14ac:dyDescent="0.3">
      <c r="A703" t="s">
        <v>409</v>
      </c>
      <c r="E703">
        <v>20200101</v>
      </c>
      <c r="G703">
        <v>0</v>
      </c>
      <c r="H703" s="1">
        <v>43778.464166666701</v>
      </c>
      <c r="I703" s="1">
        <v>11095.987499999999</v>
      </c>
      <c r="J703" s="1">
        <v>1</v>
      </c>
      <c r="K703" s="1" t="s">
        <v>13</v>
      </c>
      <c r="L703" s="1">
        <v>6714.16</v>
      </c>
      <c r="M703" s="9">
        <f t="shared" si="136"/>
        <v>61588.611666666708</v>
      </c>
      <c r="N703" s="1">
        <f t="shared" si="139"/>
        <v>23637.709157666683</v>
      </c>
      <c r="O703" s="4">
        <f t="shared" si="140"/>
        <v>85226.320824333394</v>
      </c>
      <c r="P703" s="1">
        <f t="shared" si="141"/>
        <v>18402.677166000012</v>
      </c>
      <c r="Q703" s="8">
        <f t="shared" si="142"/>
        <v>79991.288832666716</v>
      </c>
    </row>
    <row r="704" spans="1:17" hidden="1" x14ac:dyDescent="0.3">
      <c r="A704" t="s">
        <v>409</v>
      </c>
      <c r="E704">
        <v>20200101</v>
      </c>
      <c r="G704">
        <v>0</v>
      </c>
      <c r="H704" s="1">
        <v>44846.23</v>
      </c>
      <c r="I704" s="1">
        <v>11095.987499999999</v>
      </c>
      <c r="J704" s="1">
        <v>2</v>
      </c>
      <c r="K704" s="1" t="s">
        <v>13</v>
      </c>
      <c r="L704" s="1">
        <v>6714.16</v>
      </c>
      <c r="M704" s="9">
        <f t="shared" si="136"/>
        <v>62656.377500000002</v>
      </c>
      <c r="N704" s="1">
        <f t="shared" si="139"/>
        <v>24047.517684499999</v>
      </c>
      <c r="O704" s="4">
        <f t="shared" si="140"/>
        <v>86703.895184499997</v>
      </c>
      <c r="P704" s="1">
        <f t="shared" si="141"/>
        <v>18721.725597000001</v>
      </c>
      <c r="Q704" s="8">
        <f t="shared" si="142"/>
        <v>81378.103096999999</v>
      </c>
    </row>
    <row r="705" spans="1:17" hidden="1" x14ac:dyDescent="0.3">
      <c r="A705" t="s">
        <v>409</v>
      </c>
      <c r="B705" t="s">
        <v>222</v>
      </c>
      <c r="C705" t="s">
        <v>490</v>
      </c>
      <c r="D705">
        <v>19000101</v>
      </c>
      <c r="E705">
        <v>20200101</v>
      </c>
      <c r="F705">
        <v>22220202</v>
      </c>
      <c r="G705">
        <v>1114.86916666667</v>
      </c>
      <c r="H705" s="1">
        <v>44594.9941666667</v>
      </c>
      <c r="I705" s="1">
        <v>11095.987499999999</v>
      </c>
      <c r="J705" s="1">
        <v>0</v>
      </c>
      <c r="K705" s="1" t="s">
        <v>13</v>
      </c>
      <c r="L705" s="1">
        <v>6714.16</v>
      </c>
      <c r="M705" s="9">
        <f t="shared" si="136"/>
        <v>62405.141666666706</v>
      </c>
      <c r="N705" s="1">
        <f t="shared" si="139"/>
        <v>23951.09337166668</v>
      </c>
      <c r="O705" s="4">
        <f t="shared" si="140"/>
        <v>86356.235038333383</v>
      </c>
      <c r="P705" s="1">
        <f t="shared" si="141"/>
        <v>18646.656330000013</v>
      </c>
      <c r="Q705" s="8">
        <f t="shared" si="142"/>
        <v>81051.797996666719</v>
      </c>
    </row>
    <row r="706" spans="1:17" hidden="1" x14ac:dyDescent="0.3">
      <c r="A706" t="s">
        <v>409</v>
      </c>
      <c r="E706">
        <v>20200101</v>
      </c>
      <c r="G706">
        <v>0</v>
      </c>
      <c r="H706" s="1">
        <v>45709.863333333298</v>
      </c>
      <c r="I706" s="1">
        <v>11095.987499999999</v>
      </c>
      <c r="J706" s="1">
        <v>1</v>
      </c>
      <c r="K706" s="1" t="s">
        <v>13</v>
      </c>
      <c r="L706" s="1">
        <v>6714.16</v>
      </c>
      <c r="M706" s="9">
        <f t="shared" si="136"/>
        <v>63520.010833333305</v>
      </c>
      <c r="N706" s="1">
        <f t="shared" si="139"/>
        <v>24378.980157833321</v>
      </c>
      <c r="O706" s="4">
        <f t="shared" si="140"/>
        <v>87898.990991166618</v>
      </c>
      <c r="P706" s="1">
        <f t="shared" si="141"/>
        <v>18979.779236999992</v>
      </c>
      <c r="Q706" s="8">
        <f t="shared" si="142"/>
        <v>82499.7900703333</v>
      </c>
    </row>
    <row r="707" spans="1:17" hidden="1" x14ac:dyDescent="0.3">
      <c r="A707" t="s">
        <v>409</v>
      </c>
      <c r="E707">
        <v>20200101</v>
      </c>
      <c r="G707">
        <v>0</v>
      </c>
      <c r="H707" s="1">
        <v>46824.732499999998</v>
      </c>
      <c r="I707" s="1">
        <v>11095.987499999999</v>
      </c>
      <c r="J707" s="1">
        <v>2</v>
      </c>
      <c r="K707" s="1" t="s">
        <v>13</v>
      </c>
      <c r="L707" s="1">
        <v>6714.16</v>
      </c>
      <c r="M707" s="9">
        <f t="shared" si="136"/>
        <v>64634.880000000005</v>
      </c>
      <c r="N707" s="1">
        <f t="shared" si="139"/>
        <v>24806.866944000001</v>
      </c>
      <c r="O707" s="4">
        <f t="shared" si="140"/>
        <v>89441.746944000013</v>
      </c>
      <c r="P707" s="1">
        <f t="shared" si="141"/>
        <v>19312.902144000003</v>
      </c>
      <c r="Q707" s="8">
        <f t="shared" si="142"/>
        <v>83947.782144000012</v>
      </c>
    </row>
    <row r="708" spans="1:17" hidden="1" x14ac:dyDescent="0.3">
      <c r="A708" t="s">
        <v>409</v>
      </c>
      <c r="B708" t="s">
        <v>224</v>
      </c>
      <c r="C708" t="s">
        <v>491</v>
      </c>
      <c r="D708">
        <v>19000101</v>
      </c>
      <c r="E708">
        <v>20200101</v>
      </c>
      <c r="F708">
        <v>22220202</v>
      </c>
      <c r="G708">
        <v>1161.9833333333299</v>
      </c>
      <c r="H708" s="1">
        <v>46479.279166666704</v>
      </c>
      <c r="I708" s="1">
        <v>11095.987499999999</v>
      </c>
      <c r="J708" s="1">
        <v>0</v>
      </c>
      <c r="K708" s="1" t="s">
        <v>13</v>
      </c>
      <c r="L708" s="1">
        <v>6714.16</v>
      </c>
      <c r="M708" s="9">
        <f t="shared" ref="M708:M710" si="149">H708+I708+L708</f>
        <v>64289.42666666671</v>
      </c>
      <c r="N708" s="1">
        <f t="shared" ref="N708:N710" si="150">M708*0.3838</f>
        <v>24674.281954666683</v>
      </c>
      <c r="O708" s="4">
        <f t="shared" ref="O708:O710" si="151">M708+N708</f>
        <v>88963.708621333397</v>
      </c>
      <c r="P708" s="1">
        <f t="shared" ref="P708:P710" si="152">M708*0.2988</f>
        <v>19209.680688000015</v>
      </c>
      <c r="Q708" s="8">
        <f t="shared" ref="Q708:Q710" si="153">M708+P708</f>
        <v>83499.107354666718</v>
      </c>
    </row>
    <row r="709" spans="1:17" hidden="1" x14ac:dyDescent="0.3">
      <c r="A709" t="s">
        <v>409</v>
      </c>
      <c r="E709">
        <v>20200101</v>
      </c>
      <c r="G709">
        <v>0</v>
      </c>
      <c r="H709" s="1">
        <v>47641.262499999997</v>
      </c>
      <c r="I709" s="1">
        <v>11095.987499999999</v>
      </c>
      <c r="J709" s="1">
        <v>1</v>
      </c>
      <c r="K709" s="1" t="s">
        <v>13</v>
      </c>
      <c r="L709" s="1">
        <v>6714.16</v>
      </c>
      <c r="M709" s="9">
        <f t="shared" si="149"/>
        <v>65451.41</v>
      </c>
      <c r="N709" s="1">
        <f t="shared" si="150"/>
        <v>25120.251157999999</v>
      </c>
      <c r="O709" s="4">
        <f t="shared" si="151"/>
        <v>90571.661158000003</v>
      </c>
      <c r="P709" s="1">
        <f t="shared" si="152"/>
        <v>19556.881308</v>
      </c>
      <c r="Q709" s="8">
        <f t="shared" si="153"/>
        <v>85008.291308</v>
      </c>
    </row>
    <row r="710" spans="1:17" hidden="1" x14ac:dyDescent="0.3">
      <c r="A710" t="s">
        <v>409</v>
      </c>
      <c r="E710">
        <v>20200101</v>
      </c>
      <c r="G710">
        <v>0</v>
      </c>
      <c r="H710" s="1">
        <v>48803.245833333298</v>
      </c>
      <c r="I710" s="1">
        <v>11095.987499999999</v>
      </c>
      <c r="J710" s="1">
        <v>2</v>
      </c>
      <c r="K710" s="1" t="s">
        <v>13</v>
      </c>
      <c r="L710" s="1">
        <v>6714.16</v>
      </c>
      <c r="M710" s="9">
        <f t="shared" si="149"/>
        <v>66613.393333333297</v>
      </c>
      <c r="N710" s="1">
        <f t="shared" si="150"/>
        <v>25566.220361333319</v>
      </c>
      <c r="O710" s="4">
        <f t="shared" si="151"/>
        <v>92179.613694666623</v>
      </c>
      <c r="P710" s="1">
        <f t="shared" si="152"/>
        <v>19904.081927999989</v>
      </c>
      <c r="Q710" s="8">
        <f t="shared" si="153"/>
        <v>86517.475261333282</v>
      </c>
    </row>
  </sheetData>
  <autoFilter ref="A2:T710">
    <filterColumn colId="2">
      <filters>
        <filter val="Prof.Associato DPR 232/11 art.2 - t.definito - cl. 0"/>
        <filter val="Prof.Associato DPR 232/11 art.2 - t.definito - cl. 1"/>
        <filter val="Prof.Associato DPR 232/11 art.2 - t.definito - cl. 10"/>
        <filter val="Prof.Associato DPR 232/11 art.2 - t.definito - cl. 11"/>
        <filter val="Prof.Associato DPR 232/11 art.2 - t.definito - cl. 12"/>
        <filter val="Prof.Associato DPR 232/11 art.2 - t.definito - cl. 13"/>
        <filter val="Prof.Associato DPR 232/11 art.2 - t.definito - cl. 2"/>
        <filter val="Prof.Associato DPR 232/11 art.2 - t.definito - cl. 3"/>
        <filter val="Prof.Associato DPR 232/11 art.2 - t.definito - cl. 4"/>
        <filter val="Prof.Associato DPR 232/11 art.2 - t.definito - cl. 5"/>
        <filter val="Prof.Associato DPR 232/11 art.2 - t.definito - cl. 6"/>
        <filter val="Prof.Associato DPR 232/11 art.2 - t.definito - cl. 7"/>
        <filter val="Prof.Associato DPR 232/11 art.2 - t.definito - cl. 8"/>
        <filter val="Prof.Associato DPR 232/11 art.2 - t.definito - cl. 9"/>
        <filter val="Prof.Associato DPR 232/11 art.2 - t.pieno - cl. 0"/>
        <filter val="Prof.Associato DPR 232/11 art.2 - t.pieno - cl. 1"/>
        <filter val="Prof.Associato DPR 232/11 art.2 - t.pieno - cl. 10"/>
        <filter val="Prof.Associato DPR 232/11 art.2 - t.pieno - cl. 11"/>
        <filter val="Prof.Associato DPR 232/11 art.2 - t.pieno - cl. 12"/>
        <filter val="Prof.Associato DPR 232/11 art.2 - t.pieno - cl. 13"/>
        <filter val="Prof.Associato DPR 232/11 art.2 - t.pieno - cl. 2"/>
        <filter val="Prof.Associato DPR 232/11 art.2 - t.pieno - cl. 3"/>
        <filter val="Prof.Associato DPR 232/11 art.2 - t.pieno - cl. 3 - I anno"/>
        <filter val="Prof.Associato DPR 232/11 art.2 - t.pieno - cl. 4"/>
        <filter val="Prof.Associato DPR 232/11 art.2 - t.pieno - cl. 5"/>
        <filter val="Prof.Associato DPR 232/11 art.2 - t.pieno - cl. 6"/>
        <filter val="Prof.Associato DPR 232/11 art.2 - t.pieno - cl. 7"/>
        <filter val="Prof.Associato DPR 232/11 art.2 - t.pieno - cl. 8"/>
        <filter val="Prof.Associato DPR 232/11 art.2 - t.pieno - cl. 9"/>
        <filter val="Prof.Associato DPR 232/11 art.2 - t.pieno - col. C- cl. 0 - III anno"/>
        <filter val="Prof.Associato DPR 232/11 art.2 - t.pieno - col. C- cl. 1 - I anno"/>
        <filter val="Prof.Associato DPR 232/11 art.2 - t.pieno - col. C- cl. 10 - III anno"/>
        <filter val="Prof.Associato DPR 232/11 art.2 - t.pieno - col. C- cl. 11 - I anno"/>
        <filter val="Prof.Associato DPR 232/11 art.2 - t.pieno - col. C- cl. 12 - III anno"/>
        <filter val="Prof.Associato DPR 232/11 art.2 - t.pieno - col. C- cl. 13 - I anno"/>
        <filter val="Prof.Associato DPR 232/11 art.2 - t.pieno - col. C- cl. 2 - III anno"/>
        <filter val="Prof.Associato DPR 232/11 art.2 - t.pieno - col. C- cl. 3 - I anno"/>
        <filter val="Prof.Associato DPR 232/11 art.2 - t.pieno - col. C- cl. 4 - III anno"/>
        <filter val="Prof.Associato DPR 232/11 art.2 - t.pieno - col. C- cl. 5 - I anno"/>
        <filter val="Prof.Associato DPR 232/11 art.2 - t.pieno - col. C- cl. 6 - III anno"/>
        <filter val="Prof.Associato DPR 232/11 art.2 - t.pieno - col. C- cl. 7 - I anno"/>
        <filter val="Prof.Associato DPR 232/11 art.2 - t.pieno - col. C- cl. 8 - III anno"/>
        <filter val="Prof.Associato DPR 232/11 art.2 - t.pieno - col. C- cl. 9 - I anno"/>
        <filter val="Prof.Associato Legge 240/10 - t.definito - classe 0"/>
        <filter val="Prof.Associato Legge 240/10 - t.definito - classe 1"/>
        <filter val="Prof.Associato Legge 240/10 - t.definito - classe 10"/>
        <filter val="Prof.Associato Legge 240/10 - t.definito - classe 11"/>
        <filter val="Prof.Associato Legge 240/10 - t.definito - classe 12"/>
        <filter val="Prof.Associato Legge 240/10 - t.definito - classe 2"/>
        <filter val="Prof.Associato Legge 240/10 - t.definito - classe 3"/>
        <filter val="Prof.Associato Legge 240/10 - t.definito - classe 4"/>
        <filter val="Prof.Associato Legge 240/10 - t.definito - classe 5"/>
        <filter val="Prof.Associato Legge 240/10 - t.definito - classe 6"/>
        <filter val="Prof.Associato Legge 240/10 - t.definito - classe 7"/>
        <filter val="Prof.Associato Legge 240/10 - t.definito - classe 8"/>
        <filter val="Prof.Associato Legge 240/10 - t.definito - classe 9"/>
        <filter val="Prof.Associato Legge 240/10 - t.pieno - classe 0"/>
        <filter val="Prof.Associato Legge 240/10 - t.pieno - classe 1"/>
        <filter val="Prof.Associato Legge 240/10 - t.pieno - classe 10"/>
        <filter val="Prof.Associato Legge 240/10 - t.pieno - classe 11"/>
        <filter val="Prof.Associato Legge 240/10 - t.pieno - classe 12"/>
        <filter val="Prof.Associato Legge 240/10 - t.pieno - classe 2"/>
        <filter val="Prof.Associato Legge 240/10 - t.pieno - classe 3"/>
        <filter val="Prof.Associato Legge 240/10 - t.pieno - classe 4"/>
        <filter val="Prof.Associato Legge 240/10 - t.pieno - classe 5"/>
        <filter val="Prof.Associato Legge 240/10 - t.pieno - classe 6"/>
        <filter val="Prof.Associato Legge 240/10 - t.pieno - classe 7"/>
        <filter val="Prof.Associato Legge 240/10 - t.pieno - classe 8"/>
        <filter val="Prof.Associato Legge 240/10 - t.pieno - classe 9"/>
        <filter val="Prof.Ordinario DPR 232/11 art.2 - t.definito - cl. 0"/>
        <filter val="Prof.Ordinario DPR 232/11 art.2 - t.definito - cl. 1"/>
        <filter val="Prof.Ordinario DPR 232/11 art.2 - t.definito - cl. 10"/>
        <filter val="Prof.Ordinario DPR 232/11 art.2 - t.definito - cl. 11"/>
        <filter val="Prof.Ordinario DPR 232/11 art.2 - t.definito - cl. 12"/>
        <filter val="Prof.Ordinario DPR 232/11 art.2 - t.definito - cl. 13"/>
        <filter val="Prof.Ordinario DPR 232/11 art.2 - t.definito - cl. 2"/>
        <filter val="Prof.Ordinario DPR 232/11 art.2 - t.definito - cl. 3"/>
        <filter val="Prof.Ordinario DPR 232/11 art.2 - t.definito - cl. 4"/>
        <filter val="Prof.Ordinario DPR 232/11 art.2 - t.definito - cl. 5"/>
        <filter val="Prof.Ordinario DPR 232/11 art.2 - t.definito - cl. 6"/>
        <filter val="Prof.Ordinario DPR 232/11 art.2 - t.definito - cl. 7"/>
        <filter val="Prof.Ordinario DPR 232/11 art.2 - t.definito - cl. 8"/>
        <filter val="Prof.Ordinario DPR 232/11 art.2 - t.definito - cl. 9"/>
        <filter val="Prof.Ordinario DPR 232/11 art.2 - t.definito - col. C- cl. 0 - III anno"/>
        <filter val="Prof.Ordinario DPR 232/11 art.2 - t.definito - col. C- cl. 1 - I anno"/>
        <filter val="Prof.Ordinario DPR 232/11 art.2  -t.definito - col. C- cl. 10 - III anno"/>
        <filter val="Prof.Ordinario DPR 232/11 art.2 - t.definito - col. C- cl. 11 - I anno"/>
        <filter val="Prof.Ordinario DPR 232/11 art.2 - t.definito - col. C- cl. 12 - III anno"/>
        <filter val="Prof.Ordinario DPR 232/11 art.2 - t.definito - col. C- cl. 13 - I anno"/>
        <filter val="Prof.Ordinario DPR 232/11 art.2 - t.definito - col. C- cl. 2 - III anno"/>
        <filter val="Prof.Ordinario DPR 232/11 art.2 - t.definito - col. C- cl. 3 - I anno"/>
        <filter val="Prof.Ordinario DPR 232/11 art.2 - t.definito - col. C- cl. 4 - III anno"/>
        <filter val="Prof.Ordinario DPR 232/11 art.2 - t.definito - col. C- cl. 5 - I anno"/>
        <filter val="Prof.Ordinario DPR 232/11 art.2 - t.definito - col. C- cl. 6 - III anno"/>
        <filter val="Prof.Ordinario DPR 232/11 art.2 - t.definito - col. C- cl. 7 - I anno"/>
        <filter val="Prof.Ordinario DPR 232/11 art.2 - t.definito - col. C- cl. 8 - III anno"/>
        <filter val="Prof.Ordinario DPR 232/11 art.2 - t.definito - col. C- cl. 9 - I anno"/>
        <filter val="Prof.Ordinario DPR 232/11 art.2 - t.pieno - cl. 0"/>
        <filter val="Prof.Ordinario DPR 232/11 art.2 - t.pieno - cl. 1"/>
        <filter val="Prof.Ordinario DPR 232/11 art.2 - t.pieno - cl. 10"/>
        <filter val="Prof.Ordinario DPR 232/11 art.2 - t.pieno - cl. 11"/>
        <filter val="Prof.Ordinario DPR 232/11 art.2 - t.pieno - cl. 12"/>
        <filter val="Prof.Ordinario DPR 232/11 art.2 - t.pieno - cl. 13"/>
        <filter val="Prof.Ordinario DPR 232/11 art.2 - t.pieno - cl. 2"/>
        <filter val="Prof.Ordinario DPR 232/11 art.2 - t.pieno - cl. 3"/>
        <filter val="Prof.Ordinario DPR 232/11 art.2 - t.pieno - cl. 4"/>
        <filter val="Prof.Ordinario DPR 232/11 art.2 - t.pieno - cl. 5"/>
        <filter val="Prof.Ordinario DPR 232/11 art.2 - t.pieno - cl. 6"/>
        <filter val="Prof.Ordinario DPR 232/11 art.2 - t.pieno - cl. 7"/>
        <filter val="Prof.Ordinario DPR 232/11 art.2 - t.pieno - cl. 8"/>
        <filter val="Prof.Ordinario DPR 232/11 art.2 - t.pieno - cl. 9"/>
        <filter val="Prof.Ordinario Legge 240/10 - t.definito - classe 0"/>
        <filter val="Prof.Ordinario Legge 240/10 - t.definito - classe 1"/>
        <filter val="Prof.Ordinario Legge 240/10 - t.definito - classe 10"/>
        <filter val="Prof.Ordinario Legge 240/10 - t.definito - classe 11"/>
        <filter val="Prof.Ordinario Legge 240/10 - t.definito - classe 2"/>
        <filter val="Prof.Ordinario Legge 240/10 - t.definito - classe 3"/>
        <filter val="Prof.Ordinario Legge 240/10 - t.definito - classe 4"/>
        <filter val="Prof.Ordinario Legge 240/10 - t.definito - classe 5"/>
        <filter val="Prof.Ordinario Legge 240/10 - t.definito - classe 6"/>
        <filter val="Prof.Ordinario Legge 240/10 - t.definito - classe 7"/>
        <filter val="Prof.Ordinario Legge 240/10 - t.definito - classe 8"/>
        <filter val="Prof.Ordinario Legge 240/10 - t.definito - classe 9"/>
        <filter val="Prof.Ordinario Legge 240/10 - t.pieno - classe 0"/>
        <filter val="Prof.Ordinario Legge 240/10 - t.pieno - classe 1"/>
        <filter val="Prof.Ordinario Legge 240/10 - t.pieno - classe 10"/>
        <filter val="Prof.Ordinario Legge 240/10 - t.pieno - classe 11"/>
        <filter val="Prof.Ordinario Legge 240/10 - t.pieno - classe 2"/>
        <filter val="Prof.Ordinario Legge 240/10 - t.pieno - classe 3"/>
        <filter val="Prof.Ordinario Legge 240/10 - t.pieno - classe 4"/>
        <filter val="Prof.Ordinario Legge 240/10 - t.pieno - classe 5"/>
        <filter val="Prof.Ordinario Legge 240/10 - t.pieno - classe 6"/>
        <filter val="Prof.Ordinario Legge 240/10 - t.pieno - classe 7"/>
        <filter val="Prof.Ordinario Legge 240/10 - t.pieno - classe 8"/>
        <filter val="Prof.Ordinario Legge 240/10 - t.pieno - classe 9"/>
        <filter val="Ricercatore DPR 232/11 art.2 - t.definito - cl. 0"/>
        <filter val="Ricercatore DPR 232/11 art.2 - t.definito - cl. 1"/>
        <filter val="Ricercatore DPR 232/11 art.2 - t.definito - cl. 10"/>
        <filter val="Ricercatore DPR 232/11 art.2 - t.definito - cl. 11"/>
        <filter val="Ricercatore DPR 232/11 art.2 - t.definito - cl. 12"/>
        <filter val="Ricercatore DPR 232/11 art.2 - t.definito - cl. 13"/>
        <filter val="Ricercatore DPR 232/11 art.2 - t.definito - cl. 2"/>
        <filter val="Ricercatore DPR 232/11 art.2 - t.definito - cl. 3"/>
        <filter val="Ricercatore DPR 232/11 art.2 - t.definito - cl. 4"/>
        <filter val="Ricercatore DPR 232/11 art.2 - t.definito - cl. 5"/>
        <filter val="Ricercatore DPR 232/11 art.2 - t.definito - cl. 6"/>
        <filter val="Ricercatore DPR 232/11 art.2 - t.definito - cl. 7"/>
        <filter val="Ricercatore DPR 232/11 art.2 - t.definito - cl. 8"/>
        <filter val="Ricercatore DPR 232/11 art.2 - t.definito - cl. 9"/>
        <filter val="Ricercatore DPR 232/11 art.2 - t.definito - col. C- cl. 0 - III anno"/>
        <filter val="Ricercatore DPR 232/11 art.2 - t.definito - col. C- cl. 1 - I anno"/>
        <filter val="Ricercatore DPR 232/11 art.2  -t.definito - col. C- cl. 10 - III anno"/>
        <filter val="Ricercatore DPR 232/11 art.2 - t.definito - col. C- cl. 11 - I anno"/>
        <filter val="Ricercatore DPR 232/11 art.2 - t.definito - col. C- cl. 12 - III anno"/>
        <filter val="Ricercatore DPR 232/11 art.2 - t.definito - col. C- cl. 13 - I anno"/>
        <filter val="Ricercatore DPR 232/11 art.2 - t.definito - col. C- cl. 2 - III anno"/>
        <filter val="Ricercatore DPR 232/11 art.2 - t.definito - col. C- cl. 3 - I anno"/>
        <filter val="Ricercatore DPR 232/11 art.2 - t.definito - col. C- cl. 4 - III anno"/>
        <filter val="Ricercatore DPR 232/11 art.2 - t.definito - col. C- cl. 5 - I anno"/>
        <filter val="Ricercatore DPR 232/11 art.2 - t.definito - col. C- cl. 6 - III anno"/>
        <filter val="Ricercatore DPR 232/11 art.2 - t.definito - col. C- cl. 7 - I anno"/>
        <filter val="Ricercatore DPR 232/11 art.2 - t.definito - col. C- cl. 8 - III anno"/>
        <filter val="Ricercatore DPR 232/11 art.2 - t.definito - col. C- cl. 9 - I anno"/>
        <filter val="Ricercatore DPR 232/11 art.2 - t.pieno - cl. 0"/>
        <filter val="Ricercatore DPR 232/11 art.2 - t.pieno - cl. 1"/>
        <filter val="Ricercatore DPR 232/11 art.2 - t.pieno - cl. 10"/>
        <filter val="Ricercatore DPR 232/11 art.2 - t.pieno - cl. 11"/>
        <filter val="Ricercatore DPR 232/11 art.2 - t.pieno - cl. 12"/>
        <filter val="Ricercatore DPR 232/11 art.2 - t.pieno - cl. 13"/>
        <filter val="Ricercatore DPR 232/11 art.2 - t.pieno - cl. 2"/>
        <filter val="Ricercatore DPR 232/11 art.2 - t.pieno - cl. 3"/>
        <filter val="Ricercatore DPR 232/11 art.2 - t.pieno - cl. 4"/>
        <filter val="Ricercatore DPR 232/11 art.2 - t.pieno - cl. 5"/>
        <filter val="Ricercatore DPR 232/11 art.2 - t.pieno - cl. 6"/>
        <filter val="Ricercatore DPR 232/11 art.2 - t.pieno - cl. 7"/>
        <filter val="Ricercatore DPR 232/11 art.2 - t.pieno - cl. 8"/>
        <filter val="Ricercatore DPR 232/11 art.2 - t.pieno - cl. 9"/>
        <filter val="Ricercatore DPR 232/11 art.2 - t.pieno - col. C- cl. 0 - III anno"/>
        <filter val="Ricercatore DPR 232/11 art.2 - t.pieno - col. C- cl. 1 - I anno"/>
        <filter val="Ricercatore DPR 232/11 art.2 - t.pieno - col. C- cl. 10 - III anno"/>
        <filter val="Ricercatore DPR 232/11 art.2 - t.pieno - col. C- cl. 11 - I anno"/>
        <filter val="Ricercatore DPR 232/11 art.2 - t.pieno - col. C- cl. 12 - III anno"/>
        <filter val="Ricercatore DPR 232/11 art.2 - t.pieno - col. C- cl. 13 - I anno"/>
        <filter val="Ricercatore DPR 232/11 art.2 - t.pieno - col. C- cl. 2 - III anno"/>
        <filter val="Ricercatore DPR 232/11 art.2 - t.pieno - col. C- cl. 3 - I anno"/>
        <filter val="Ricercatore DPR 232/11 art.2 - t.pieno - col. C- cl. 4 - III anno"/>
        <filter val="Ricercatore DPR 232/11 art.2 - t.pieno - col. C- cl. 5 - I anno"/>
        <filter val="Ricercatore DPR 232/11 art.2 - t.pieno - col. C- cl. 6 - III anno"/>
        <filter val="Ricercatore DPR 232/11 art.2 - t.pieno - col. C- cl. 7 - I anno"/>
        <filter val="Ricercatore DPR 232/11 art.2 - t.pieno - col. C- cl. 8 - III anno"/>
        <filter val="Ricercatore DPR 232/11 art.2 - t.pieno - col. C- cl. 9 - I anno"/>
        <filter val="Ricercatore t.d.  art. 24 c. 3 lett. B Legge 240/10 (t.definito) + 20%"/>
        <filter val="Ricercatore t.d.  art. 24 c. 3 lett. B Legge 240/10 (t.pieno) + 20%"/>
        <filter val="Ricercatore t.d. art. 24 c. 3 lett. A Legge 240/10 (t.definito)"/>
        <filter val="Ricercatore t.d. art. 24 c. 3 lett. A Legge 240/10 (t.pieno)"/>
        <filter val="Ricercatore t.d. art. 24 c. 3 lett. B Legge 240/10 (t.definito)"/>
        <filter val="Ricercatore t.d. art. 24 c. 3 lett. B Legge 240/10 (t.definito) + 20%"/>
        <filter val="Ricercatore t.d. art. 24 c. 3 lett. B Legge 240/10 (t.pieno)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STAMPA_PRONTUARIO_INQUADRAMENTI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2022-03-31T06:23:01Z</dcterms:created>
  <dcterms:modified xsi:type="dcterms:W3CDTF">2022-04-29T07:43:17Z</dcterms:modified>
</cp:coreProperties>
</file>